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1712" windowHeight="9120"/>
  </bookViews>
  <sheets>
    <sheet name="Execução da Despesa por UGR" sheetId="1" r:id="rId1"/>
    <sheet name="Percentual de Execução" sheetId="2" r:id="rId2"/>
    <sheet name="Glossário" sheetId="3" r:id="rId3"/>
  </sheets>
  <calcPr calcId="144525"/>
</workbook>
</file>

<file path=xl/calcChain.xml><?xml version="1.0" encoding="utf-8"?>
<calcChain xmlns="http://schemas.openxmlformats.org/spreadsheetml/2006/main">
  <c r="K35" i="2" l="1"/>
  <c r="I35" i="2"/>
  <c r="G35" i="2"/>
  <c r="E35" i="2"/>
  <c r="D34" i="2"/>
  <c r="J34" i="2" s="1"/>
  <c r="H33" i="2"/>
  <c r="F33" i="2"/>
  <c r="D33" i="2"/>
  <c r="L33" i="2" s="1"/>
  <c r="J32" i="2"/>
  <c r="H32" i="2"/>
  <c r="F32" i="2"/>
  <c r="D32" i="2"/>
  <c r="L32" i="2" s="1"/>
  <c r="D31" i="2"/>
  <c r="H31" i="2" s="1"/>
  <c r="D30" i="2"/>
  <c r="J30" i="2" s="1"/>
  <c r="D29" i="2"/>
  <c r="L29" i="2" s="1"/>
  <c r="J28" i="2"/>
  <c r="D28" i="2"/>
  <c r="L28" i="2" s="1"/>
  <c r="J27" i="2"/>
  <c r="D27" i="2"/>
  <c r="H27" i="2" s="1"/>
  <c r="D26" i="2"/>
  <c r="J26" i="2" s="1"/>
  <c r="H25" i="2"/>
  <c r="F25" i="2"/>
  <c r="D25" i="2"/>
  <c r="L25" i="2" s="1"/>
  <c r="J24" i="2"/>
  <c r="H24" i="2"/>
  <c r="F24" i="2"/>
  <c r="D24" i="2"/>
  <c r="L24" i="2" s="1"/>
  <c r="D23" i="2"/>
  <c r="H23" i="2" s="1"/>
  <c r="D22" i="2"/>
  <c r="J22" i="2" s="1"/>
  <c r="D21" i="2"/>
  <c r="L21" i="2" s="1"/>
  <c r="J20" i="2"/>
  <c r="D20" i="2"/>
  <c r="L20" i="2" s="1"/>
  <c r="J19" i="2"/>
  <c r="D19" i="2"/>
  <c r="H19" i="2" s="1"/>
  <c r="D18" i="2"/>
  <c r="J18" i="2" s="1"/>
  <c r="H17" i="2"/>
  <c r="F17" i="2"/>
  <c r="D17" i="2"/>
  <c r="L17" i="2" s="1"/>
  <c r="J16" i="2"/>
  <c r="H16" i="2"/>
  <c r="F16" i="2"/>
  <c r="D16" i="2"/>
  <c r="L16" i="2" s="1"/>
  <c r="D15" i="2"/>
  <c r="H15" i="2" s="1"/>
  <c r="D14" i="2"/>
  <c r="J14" i="2" s="1"/>
  <c r="D13" i="2"/>
  <c r="L13" i="2" s="1"/>
  <c r="J12" i="2"/>
  <c r="D12" i="2"/>
  <c r="L12" i="2" s="1"/>
  <c r="J11" i="2"/>
  <c r="D11" i="2"/>
  <c r="H11" i="2" s="1"/>
  <c r="D10" i="2"/>
  <c r="J10" i="2" s="1"/>
  <c r="H9" i="2"/>
  <c r="F9" i="2"/>
  <c r="D9" i="2"/>
  <c r="L9" i="2" s="1"/>
  <c r="J8" i="2"/>
  <c r="H8" i="2"/>
  <c r="F8" i="2"/>
  <c r="D8" i="2"/>
  <c r="L8" i="2" s="1"/>
  <c r="D7" i="2"/>
  <c r="H7" i="2" s="1"/>
  <c r="D6" i="2"/>
  <c r="J6" i="2" s="1"/>
  <c r="D5" i="2"/>
  <c r="L5" i="2" s="1"/>
  <c r="J4" i="2"/>
  <c r="D4" i="2"/>
  <c r="L4" i="2" s="1"/>
  <c r="F4" i="2" l="1"/>
  <c r="F5" i="2"/>
  <c r="J7" i="2"/>
  <c r="F12" i="2"/>
  <c r="F13" i="2"/>
  <c r="J15" i="2"/>
  <c r="F20" i="2"/>
  <c r="F21" i="2"/>
  <c r="J23" i="2"/>
  <c r="F28" i="2"/>
  <c r="F29" i="2"/>
  <c r="J31" i="2"/>
  <c r="H4" i="2"/>
  <c r="H5" i="2"/>
  <c r="H12" i="2"/>
  <c r="H13" i="2"/>
  <c r="H20" i="2"/>
  <c r="H21" i="2"/>
  <c r="H28" i="2"/>
  <c r="H29" i="2"/>
  <c r="L6" i="2"/>
  <c r="L26" i="2"/>
  <c r="L30" i="2"/>
  <c r="L34" i="2"/>
  <c r="F6" i="2"/>
  <c r="L7" i="2"/>
  <c r="F10" i="2"/>
  <c r="L11" i="2"/>
  <c r="F14" i="2"/>
  <c r="L15" i="2"/>
  <c r="F22" i="2"/>
  <c r="L23" i="2"/>
  <c r="D35" i="2"/>
  <c r="J5" i="2"/>
  <c r="H6" i="2"/>
  <c r="F7" i="2"/>
  <c r="J9" i="2"/>
  <c r="H10" i="2"/>
  <c r="F11" i="2"/>
  <c r="J13" i="2"/>
  <c r="H14" i="2"/>
  <c r="F15" i="2"/>
  <c r="J17" i="2"/>
  <c r="H18" i="2"/>
  <c r="F19" i="2"/>
  <c r="J21" i="2"/>
  <c r="H22" i="2"/>
  <c r="F23" i="2"/>
  <c r="J25" i="2"/>
  <c r="H26" i="2"/>
  <c r="F27" i="2"/>
  <c r="J29" i="2"/>
  <c r="H30" i="2"/>
  <c r="F31" i="2"/>
  <c r="J33" i="2"/>
  <c r="H34" i="2"/>
  <c r="L10" i="2"/>
  <c r="L14" i="2"/>
  <c r="L18" i="2"/>
  <c r="L22" i="2"/>
  <c r="F18" i="2"/>
  <c r="L19" i="2"/>
  <c r="F26" i="2"/>
  <c r="L27" i="2"/>
  <c r="F30" i="2"/>
  <c r="L31" i="2"/>
  <c r="F34" i="2"/>
  <c r="J35" i="2" l="1"/>
  <c r="F35" i="2"/>
  <c r="L35" i="2"/>
  <c r="H35" i="2"/>
</calcChain>
</file>

<file path=xl/sharedStrings.xml><?xml version="1.0" encoding="utf-8"?>
<sst xmlns="http://schemas.openxmlformats.org/spreadsheetml/2006/main" count="898" uniqueCount="341">
  <si>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</si>
  <si>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</si>
  <si>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</si>
  <si>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</si>
  <si>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</si>
  <si>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</si>
  <si>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</si>
  <si>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</si>
  <si>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</si>
  <si>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</si>
  <si>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</si>
  <si>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</si>
  <si>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</si>
  <si>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</si>
  <si>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</si>
  <si>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</si>
  <si>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169759</t>
  </si>
  <si>
    <t>12364501340020041</t>
  </si>
  <si>
    <t>0100000000</t>
  </si>
  <si>
    <t>339000</t>
  </si>
  <si>
    <t>APLICACOES DIRETAS</t>
  </si>
  <si>
    <t>169949</t>
  </si>
  <si>
    <t>12306501100PI0001</t>
  </si>
  <si>
    <t>172735</t>
  </si>
  <si>
    <t>10304502387190001</t>
  </si>
  <si>
    <t>339018</t>
  </si>
  <si>
    <t>AUXILIO FINANCEIRO A ESTUDANTES</t>
  </si>
  <si>
    <t>339030</t>
  </si>
  <si>
    <t>MATERIAL DE CONSUMO</t>
  </si>
  <si>
    <t>339039</t>
  </si>
  <si>
    <t>OUTROS SERVICOS DE TERCEIROS - PESSOA JURIDICA</t>
  </si>
  <si>
    <t>150117</t>
  </si>
  <si>
    <t>PRO-REITORIA DE ASSUNTOS ESTUDANTIS</t>
  </si>
  <si>
    <t>169756</t>
  </si>
  <si>
    <t>12364501320RK0041</t>
  </si>
  <si>
    <t>8150502503</t>
  </si>
  <si>
    <t>192946</t>
  </si>
  <si>
    <t>150831</t>
  </si>
  <si>
    <t>ASSESSORIA DE RELACOES INTERNACIONAIS</t>
  </si>
  <si>
    <t>151242</t>
  </si>
  <si>
    <t>AGITEC AGENCIA DE INOVACAO TECNOLOGICA</t>
  </si>
  <si>
    <t>8100000000</t>
  </si>
  <si>
    <t>153516</t>
  </si>
  <si>
    <t>CAMPUS PALOTINA</t>
  </si>
  <si>
    <t>449092</t>
  </si>
  <si>
    <t>DESPESAS DE EXERCICIOS ANTERIORES</t>
  </si>
  <si>
    <t>153645</t>
  </si>
  <si>
    <t>DEPARTAMENTO DE LOGISTICA DELOG/PRA</t>
  </si>
  <si>
    <t>153646</t>
  </si>
  <si>
    <t>DEPARTAMENTO DE ADMINISTRACAO DE PESSOAL/UFPR</t>
  </si>
  <si>
    <t>138169</t>
  </si>
  <si>
    <t>28846090905360041</t>
  </si>
  <si>
    <t>0151000000</t>
  </si>
  <si>
    <t>339059</t>
  </si>
  <si>
    <t>PENSOES ESPECIAIS</t>
  </si>
  <si>
    <t>339092</t>
  </si>
  <si>
    <t>169745</t>
  </si>
  <si>
    <t>12846003209HB0041</t>
  </si>
  <si>
    <t>319096</t>
  </si>
  <si>
    <t>RESSARCIMENTO DE DESP. DE PESSOAL REQUISITADO</t>
  </si>
  <si>
    <t>319113</t>
  </si>
  <si>
    <t>OBRIGACOES PATRONAIS - OP.INTRA-ORCAMENTARIAS</t>
  </si>
  <si>
    <t>319192</t>
  </si>
  <si>
    <t>169747</t>
  </si>
  <si>
    <t>12364003220TP0041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</si>
  <si>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</si>
  <si>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</si>
  <si>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</si>
  <si>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</si>
  <si>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</si>
  <si>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</si>
  <si>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</si>
  <si>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</si>
  <si>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</si>
  <si>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</si>
  <si>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</si>
  <si>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</si>
  <si>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</si>
  <si>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169748</t>
  </si>
  <si>
    <t>09272003201810041</t>
  </si>
  <si>
    <t>319001</t>
  </si>
  <si>
    <t>APOSENT.RPPS, RESER.REMUNER. E REFOR.MILITAR</t>
  </si>
  <si>
    <t>0156000000</t>
  </si>
  <si>
    <t>319003</t>
  </si>
  <si>
    <t>PENSOES DO RPPS E DO MILITAR</t>
  </si>
  <si>
    <t>0169000000</t>
  </si>
  <si>
    <t>169750</t>
  </si>
  <si>
    <t>12301003220040041</t>
  </si>
  <si>
    <t>8151000000</t>
  </si>
  <si>
    <t>339093</t>
  </si>
  <si>
    <t>INDENIZACOES E RESTITUICOES</t>
  </si>
  <si>
    <t>169755</t>
  </si>
  <si>
    <t>12128003245720041</t>
  </si>
  <si>
    <t>339036</t>
  </si>
  <si>
    <t>OUTROS SERVICOS DE TERCEIROS - PESSOA FISICA</t>
  </si>
  <si>
    <t>339008</t>
  </si>
  <si>
    <t>OUTROS BENEF.ASSIST. DO SERVIDOR E DO MILITAR</t>
  </si>
  <si>
    <t>8150009010</t>
  </si>
  <si>
    <t>192941</t>
  </si>
  <si>
    <t>123010032212B0041</t>
  </si>
  <si>
    <t>339004</t>
  </si>
  <si>
    <t>CONTRATACAO POR TEMPO DETERMINADO</t>
  </si>
  <si>
    <t>192943</t>
  </si>
  <si>
    <t>339049</t>
  </si>
  <si>
    <t>AUXILIO-TRANSPORTE</t>
  </si>
  <si>
    <t>192944</t>
  </si>
  <si>
    <t>339046</t>
  </si>
  <si>
    <t>AUXILIO-ALIMENTACAO</t>
  </si>
  <si>
    <t>192945</t>
  </si>
  <si>
    <t>153649</t>
  </si>
  <si>
    <t>EDITORA DA UFPR</t>
  </si>
  <si>
    <t>339040</t>
  </si>
  <si>
    <t>SERVICOS DE TECNOLOGIA DA INFORMACAO E COMUNICACAO - PJ</t>
  </si>
  <si>
    <t>153652</t>
  </si>
  <si>
    <t>BIBLIOTECA CENTRAL DA UFPR</t>
  </si>
  <si>
    <t>153653</t>
  </si>
  <si>
    <t>CENTRO DE ESTUDOS DO MAR DA UFPR</t>
  </si>
  <si>
    <t>153654</t>
  </si>
  <si>
    <t>PRO-REIT.DE PLANEJ.ORC.E FINANCAS DA UFPR</t>
  </si>
  <si>
    <t>153655</t>
  </si>
  <si>
    <t>CENTRAL DE TRANSPORTES DA UFPR</t>
  </si>
  <si>
    <t>339014</t>
  </si>
  <si>
    <t>DIARIAS - PESSOAL CIVIL</t>
  </si>
  <si>
    <t>339047</t>
  </si>
  <si>
    <t>OBRIGACOES TRIBUTARIAS E CONTRIBUTIVAS</t>
  </si>
  <si>
    <t>153657</t>
  </si>
  <si>
    <t>RESERVA DE CONTINGENCIA - PROPLAN DA UFPR</t>
  </si>
  <si>
    <t>127984</t>
  </si>
  <si>
    <t>28846091000OQ0002</t>
  </si>
  <si>
    <t>338000</t>
  </si>
  <si>
    <t>TRANSFERENCIAS AO EXTERIOR</t>
  </si>
  <si>
    <t>127987</t>
  </si>
  <si>
    <t>137340</t>
  </si>
  <si>
    <t>138173</t>
  </si>
  <si>
    <t>28846091000PW0001</t>
  </si>
  <si>
    <t>335000</t>
  </si>
  <si>
    <t>TRANSF. A INST. PRIVADAS SEM FINS LUCRATIVOS</t>
  </si>
  <si>
    <t>138176</t>
  </si>
  <si>
    <t>339100</t>
  </si>
  <si>
    <t>APLICACOES DIRETAS - OPER.INTRA-ORCAMENTARIAS</t>
  </si>
  <si>
    <t>8163000000</t>
  </si>
  <si>
    <t>449000</t>
  </si>
  <si>
    <t>8180000000</t>
  </si>
  <si>
    <t>8150000000</t>
  </si>
  <si>
    <t>8181000000</t>
  </si>
  <si>
    <t>169760</t>
  </si>
  <si>
    <t>192942</t>
  </si>
  <si>
    <t>28846090900S60041</t>
  </si>
  <si>
    <t>319000</t>
  </si>
  <si>
    <t>192948</t>
  </si>
  <si>
    <t>153658</t>
  </si>
  <si>
    <t>PRO-REITORIA DE ADMINISTRACAO DA UFPR</t>
  </si>
  <si>
    <t>153662</t>
  </si>
  <si>
    <t>PRO-REITORIA DE GRADUACAO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</si>
  <si>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</si>
  <si>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</si>
  <si>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</si>
  <si>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</si>
  <si>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</si>
  <si>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</si>
  <si>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81811AABWA</t>
  </si>
  <si>
    <t>153668</t>
  </si>
  <si>
    <t>IMPRENSA UNIVERSITARIA DA UFPR</t>
  </si>
  <si>
    <t>8150154166</t>
  </si>
  <si>
    <t>153669</t>
  </si>
  <si>
    <t>CENTRO DE COMPUTACAO ELETRONICA DA UFPR</t>
  </si>
  <si>
    <t>153673</t>
  </si>
  <si>
    <t>PRO-REIT.DE PESQ.E POS-GRADUACAO DA UFPR</t>
  </si>
  <si>
    <t>339020</t>
  </si>
  <si>
    <t>AUXILIO FINANCEIRO A PESQUISADORES</t>
  </si>
  <si>
    <t>81811AABRB</t>
  </si>
  <si>
    <t>81811AABVW</t>
  </si>
  <si>
    <t>81811AACIC</t>
  </si>
  <si>
    <t>81811AACNA</t>
  </si>
  <si>
    <t>8181697219</t>
  </si>
  <si>
    <t>8181697222</t>
  </si>
  <si>
    <t>8181697224</t>
  </si>
  <si>
    <t>8181697282</t>
  </si>
  <si>
    <t>8181697283</t>
  </si>
  <si>
    <t>8181697288</t>
  </si>
  <si>
    <t>8181697289</t>
  </si>
  <si>
    <t>8181697291</t>
  </si>
  <si>
    <t>8181697292</t>
  </si>
  <si>
    <t>8181697293</t>
  </si>
  <si>
    <t>8181697533</t>
  </si>
  <si>
    <t>8181697536</t>
  </si>
  <si>
    <t>8181697577</t>
  </si>
  <si>
    <t>8181699820</t>
  </si>
  <si>
    <t>81811AAAIN</t>
  </si>
  <si>
    <t>81811AAAIU</t>
  </si>
  <si>
    <t>81811AAAIX</t>
  </si>
  <si>
    <t>81811AAAJA</t>
  </si>
  <si>
    <t>81811AAAJE</t>
  </si>
  <si>
    <t>8181689114</t>
  </si>
  <si>
    <t>8181691698</t>
  </si>
  <si>
    <t>8181693251</t>
  </si>
  <si>
    <t>8181697213</t>
  </si>
  <si>
    <t>8181697284</t>
  </si>
  <si>
    <t>8181698218</t>
  </si>
  <si>
    <t>8181699552</t>
  </si>
  <si>
    <t>8181699553</t>
  </si>
  <si>
    <t>8181699718</t>
  </si>
  <si>
    <t>8181699719</t>
  </si>
  <si>
    <t>8181699722</t>
  </si>
  <si>
    <t>81811AAEEE</t>
  </si>
  <si>
    <t>153675</t>
  </si>
  <si>
    <t>SETOR DE CIENCIAS EXATAS DA UFPR</t>
  </si>
  <si>
    <t>153688</t>
  </si>
  <si>
    <t>SETOR DE CIENCIAS BIOLOGICAS DA UFPR</t>
  </si>
  <si>
    <t>153703</t>
  </si>
  <si>
    <t>SETOR DE CIENCIAS HUMANAS LETRAS E ARTES-UFPR</t>
  </si>
  <si>
    <t>153712</t>
  </si>
  <si>
    <t>SETOR DE EDUCACAO DA UFPR</t>
  </si>
  <si>
    <t>335039</t>
  </si>
  <si>
    <t>OUTROS SERVICOS DE TERCEIROS-PESSOA JURIDICA</t>
  </si>
  <si>
    <t>153725</t>
  </si>
  <si>
    <t>SETOR DE CIENCIAS DA SAUDE DA UFPR</t>
  </si>
  <si>
    <t>153746</t>
  </si>
  <si>
    <t>SETOR DE TECNOLOGIA DA UFPR</t>
  </si>
  <si>
    <t>153763</t>
  </si>
  <si>
    <t>HOSPITAL VETERINARIO DA UFPR</t>
  </si>
  <si>
    <t>153765</t>
  </si>
  <si>
    <t>SETOR DE CIENCIAS JURIDICAS DA UFPR</t>
  </si>
  <si>
    <t>8150153657</t>
  </si>
  <si>
    <t>153807</t>
  </si>
  <si>
    <t>SETOR DE CIENCIAS AGRARIAS DA UFPR</t>
  </si>
  <si>
    <t>155039</t>
  </si>
  <si>
    <t>CAMPUS AVANCADO EM JANDAIA DO SUL-UFPR</t>
  </si>
  <si>
    <t>155425</t>
  </si>
  <si>
    <t>SUPERINTENDENCIA DE INFRAESTRUTURA-UFPR</t>
  </si>
  <si>
    <t>339037</t>
  </si>
  <si>
    <t>LOCACAO DE MAO-DE-OBRA</t>
  </si>
  <si>
    <t>449051</t>
  </si>
  <si>
    <t>OBRAS E INSTALACOES</t>
  </si>
  <si>
    <t>155740</t>
  </si>
  <si>
    <t>COMPLEXO DE HOSPITAIS - PARANA</t>
  </si>
  <si>
    <t>172851</t>
  </si>
  <si>
    <t>10302501885850041</t>
  </si>
  <si>
    <t>6153000300</t>
  </si>
  <si>
    <t>156466</t>
  </si>
  <si>
    <t>DESPESAS CENTRALIZADAS DA UFPR</t>
  </si>
  <si>
    <t>339091</t>
  </si>
  <si>
    <t>156533</t>
  </si>
  <si>
    <t>SUPERINTENDENCIA DE INC, POLIT.AFIRM. E DIVER</t>
  </si>
  <si>
    <t>81811AABVZ</t>
  </si>
  <si>
    <t>Execução de Despesas de 2021 por UGR - Valores Acumulados até 28/02/2021</t>
  </si>
  <si>
    <t>Fonte Recursos Reduzida</t>
  </si>
  <si>
    <t>TOTAL RECEBIDO</t>
  </si>
  <si>
    <t xml:space="preserve"> DISPONIVEL</t>
  </si>
  <si>
    <t>%</t>
  </si>
  <si>
    <t>EMPENHADO</t>
  </si>
  <si>
    <t>LIQUIDADO</t>
  </si>
  <si>
    <t>PAGO</t>
  </si>
  <si>
    <t>100</t>
  </si>
  <si>
    <t>151</t>
  </si>
  <si>
    <t>142</t>
  </si>
  <si>
    <t>156</t>
  </si>
  <si>
    <t>169</t>
  </si>
  <si>
    <t>150</t>
  </si>
  <si>
    <t>163</t>
  </si>
  <si>
    <t>180</t>
  </si>
  <si>
    <t>181</t>
  </si>
  <si>
    <t>113</t>
  </si>
  <si>
    <t>174</t>
  </si>
  <si>
    <t>153</t>
  </si>
  <si>
    <t>TOTAL</t>
  </si>
  <si>
    <t>Execução do Orçamento em Percentual em 28/02/2021</t>
  </si>
  <si>
    <t>PTRES E PROGRAMA DE TRABALHO DE CUSTEIO / INVESTIMENTO - 2021</t>
  </si>
  <si>
    <t>PO</t>
  </si>
  <si>
    <t>ESFERA</t>
  </si>
  <si>
    <t>PLANO DE TRABALHO</t>
  </si>
  <si>
    <t>DESCRIÇÃO DA AÇÃO</t>
  </si>
  <si>
    <t xml:space="preserve">DESCRIÇÃO DO PO </t>
  </si>
  <si>
    <t>1</t>
  </si>
  <si>
    <t xml:space="preserve"> 28.846.0910.00OQ.0002</t>
  </si>
  <si>
    <t>CONTRIBUICOES A ORGANISMOS INTERNACIONAIS - EXTERIOR</t>
  </si>
  <si>
    <t>CONTRIBUICAO A AGENCIA UNIVERSITARIA DA FRANC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</si>
  <si>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</si>
  <si>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</si>
  <si>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</si>
  <si>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</si>
  <si>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</si>
  <si>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</si>
  <si>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</si>
  <si>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</si>
  <si>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</si>
  <si>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</si>
  <si>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</si>
  <si>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</si>
  <si>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</si>
  <si>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</si>
  <si>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</si>
  <si>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</si>
  <si>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 xml:space="preserve">FUNCIONAMENTO DE INSTITUICOES FEDERAIS DE ENS </t>
  </si>
  <si>
    <t xml:space="preserve"> 12.364.5013.4002.0041</t>
  </si>
  <si>
    <t>ASSISTENCIA AO ESTUDANTE DE ENSINO SUPERIOR</t>
  </si>
  <si>
    <t xml:space="preserve"> PROGRAMA INCLUIR - ACESSIBILIDADE NA EDUCACAO</t>
  </si>
  <si>
    <t>80</t>
  </si>
  <si>
    <t>CONTRIBUICOES A ENTIDADES NACIONAIS S</t>
  </si>
  <si>
    <t>CONTRIBUICOES QUE NAO ULTRAPASSEM O VALOR DE</t>
  </si>
  <si>
    <t>PTRES E PROGRAMA DE TRABALHO DA FOLHA DE PAGAMENTO - 2021</t>
  </si>
  <si>
    <t>28.846.0909.0536.0041</t>
  </si>
  <si>
    <t xml:space="preserve">BENEFICIOS E PENSOES INDENIZATORIAS </t>
  </si>
  <si>
    <t xml:space="preserve">DESPESAS COM BENEFICIOS E PENSOES INDENIZATOR 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</si>
  <si>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</si>
  <si>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</si>
  <si>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</si>
  <si>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</si>
  <si>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</si>
  <si>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</si>
  <si>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>12.301.0032.2004.0041</t>
  </si>
  <si>
    <t>ASSISTENCIA MEDICA E ODONT AOS SERVIDORES FEDERAIS</t>
  </si>
  <si>
    <t>ASSISTENCIA MEDICA E ODONTOLOGICA DE CIVIS</t>
  </si>
  <si>
    <t xml:space="preserve">BENEFICIOS OBRIGATORIOS AOS SERVIDORE </t>
  </si>
  <si>
    <t xml:space="preserve">ASSISTENCIA PRE-ESCOLAR AOS DEPENDENTES DE SE </t>
  </si>
  <si>
    <t>2</t>
  </si>
  <si>
    <t xml:space="preserve"> 28846090900S60041</t>
  </si>
  <si>
    <t xml:space="preserve">BENEFICIO ESPECIAL E DEMAIS COMPLEMEN </t>
  </si>
  <si>
    <t>BENEFICIO ESPECIAL</t>
  </si>
  <si>
    <t>AUXILIO-TRANSPORTE DE CIVIS ATIVOS</t>
  </si>
  <si>
    <t xml:space="preserve">AUXILIO-ALIMENTACAO DE CIVIS ATIVOS </t>
  </si>
  <si>
    <t>9</t>
  </si>
  <si>
    <t>AUXILIO-FUNERAL E NATALIDADE DE CIVIS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</si>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</sst>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(#,##0.00\)"/>
    <numFmt numFmtId="165" formatCode="#,##0.00;\(#,##0.00\)"/>
  </numFmts>
  <fonts count="19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FFFFFF"/>
      <name val="Verdana"/>
    </font>
    <font>
      <sz val="10"/>
      <color rgb="FF000000"/>
      <name val="Arial"/>
    </font>
    <font>
      <sz val="24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00000"/>
      <name val="Verdana"/>
      <family val="2"/>
    </font>
    <font>
      <b/>
      <sz val="8"/>
      <color rgb="FF0070C0"/>
      <name val="Verdana"/>
      <family val="2"/>
    </font>
    <font>
      <sz val="8"/>
      <color rgb="FF000000"/>
      <name val="Verdana"/>
      <family val="2"/>
    </font>
    <font>
      <sz val="8"/>
      <color rgb="FF0070C0"/>
      <name val="Verdana"/>
      <family val="2"/>
    </font>
    <font>
      <sz val="18"/>
      <color rgb="FF000000"/>
      <name val="Tahoma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3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7" fillId="4" borderId="11" xfId="2" applyFont="1" applyFill="1" applyBorder="1" applyAlignment="1">
      <alignment horizontal="center" vertical="center" wrapText="1"/>
    </xf>
    <xf numFmtId="4" fontId="7" fillId="4" borderId="11" xfId="2" applyNumberFormat="1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right" vertical="center"/>
    </xf>
    <xf numFmtId="10" fontId="10" fillId="3" borderId="1" xfId="1" applyNumberFormat="1" applyFont="1" applyFill="1" applyBorder="1" applyAlignment="1">
      <alignment horizontal="center" vertical="center"/>
    </xf>
    <xf numFmtId="165" fontId="9" fillId="3" borderId="9" xfId="2" applyNumberFormat="1" applyFont="1" applyFill="1" applyBorder="1" applyAlignment="1">
      <alignment horizontal="right" vertical="center"/>
    </xf>
    <xf numFmtId="164" fontId="1" fillId="3" borderId="9" xfId="0" applyNumberFormat="1" applyFont="1" applyFill="1" applyBorder="1" applyAlignment="1">
      <alignment horizontal="right" vertical="center"/>
    </xf>
    <xf numFmtId="10" fontId="10" fillId="3" borderId="9" xfId="1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right" vertical="center"/>
    </xf>
    <xf numFmtId="165" fontId="9" fillId="3" borderId="13" xfId="2" applyNumberFormat="1" applyFont="1" applyFill="1" applyBorder="1" applyAlignment="1">
      <alignment horizontal="right" vertical="center"/>
    </xf>
    <xf numFmtId="10" fontId="10" fillId="6" borderId="11" xfId="1" applyNumberFormat="1" applyFont="1" applyFill="1" applyBorder="1" applyAlignment="1">
      <alignment horizontal="center" vertical="center"/>
    </xf>
    <xf numFmtId="165" fontId="9" fillId="3" borderId="14" xfId="2" applyNumberFormat="1" applyFont="1" applyFill="1" applyBorder="1" applyAlignment="1">
      <alignment horizontal="right" vertical="center"/>
    </xf>
    <xf numFmtId="10" fontId="10" fillId="6" borderId="15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4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49" fontId="12" fillId="0" borderId="0" xfId="0" applyNumberFormat="1" applyFont="1"/>
    <xf numFmtId="49" fontId="13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vertical="top" wrapText="1"/>
    </xf>
    <xf numFmtId="0" fontId="15" fillId="0" borderId="0" xfId="0" applyFont="1"/>
    <xf numFmtId="49" fontId="16" fillId="0" borderId="11" xfId="0" applyNumberFormat="1" applyFont="1" applyBorder="1" applyAlignment="1">
      <alignment horizontal="center" vertical="top" wrapText="1"/>
    </xf>
    <xf numFmtId="49" fontId="16" fillId="5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vertical="top" wrapText="1"/>
    </xf>
    <xf numFmtId="49" fontId="16" fillId="5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9" fontId="12" fillId="0" borderId="0" xfId="0" applyNumberFormat="1" applyFont="1" applyBorder="1"/>
    <xf numFmtId="0" fontId="12" fillId="0" borderId="0" xfId="0" applyFont="1" applyAlignment="1"/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1" xfId="0" applyFont="1" applyBorder="1" applyAlignment="1">
      <alignment horizontal="left"/>
    </xf>
    <xf numFmtId="49" fontId="18" fillId="0" borderId="11" xfId="0" applyNumberFormat="1" applyFont="1" applyBorder="1"/>
    <xf numFmtId="0" fontId="18" fillId="0" borderId="11" xfId="0" applyFont="1" applyBorder="1"/>
    <xf numFmtId="0" fontId="12" fillId="0" borderId="0" xfId="0" applyFont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1" xfId="0" applyFont="1" applyBorder="1" applyAlignment="1">
      <alignment horizontal="left" wrapText="1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21"/>
  <sheetViews>
    <sheetView showGridLines="0" tabSelected="1" zoomScale="90" zoomScaleNormal="90" workbookViewId="0">
      <selection sqref="A1:K1"/>
    </sheetView>
  </sheetViews>
  <sheetFormatPr defaultRowHeight="13.2" x14ac:dyDescent="0.25"/>
  <cols>
    <col min="2" max="2" width="33.21875" customWidth="1"/>
    <col min="4" max="4" width="17.109375" customWidth="1"/>
    <col min="5" max="5" width="12" customWidth="1"/>
    <col min="6" max="6" width="9.6640625" customWidth="1"/>
    <col min="7" max="7" width="51.5546875" customWidth="1"/>
    <col min="8" max="8" width="12" bestFit="1" customWidth="1"/>
    <col min="9" max="9" width="13" bestFit="1" customWidth="1"/>
    <col min="10" max="11" width="12" bestFit="1" customWidth="1"/>
  </cols>
  <sheetData>
    <row r="1" spans="1:11" ht="29.4" x14ac:dyDescent="0.25">
      <c r="A1" s="24" t="s">
        <v>245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6.4" customHeight="1" x14ac:dyDescent="0.25"/>
    <row r="3" spans="1:11" ht="30.6" x14ac:dyDescent="0.25">
      <c r="A3" s="15" t="s">
        <v>0</v>
      </c>
      <c r="B3" s="16"/>
      <c r="C3" s="14" t="s">
        <v>1</v>
      </c>
      <c r="D3" s="14" t="s">
        <v>2</v>
      </c>
      <c r="E3" s="14" t="s">
        <v>3</v>
      </c>
      <c r="F3" s="12" t="s">
        <v>4</v>
      </c>
      <c r="G3" s="13"/>
      <c r="H3" s="1" t="s">
        <v>5</v>
      </c>
      <c r="I3" s="1" t="s">
        <v>6</v>
      </c>
      <c r="J3" s="1" t="s">
        <v>7</v>
      </c>
      <c r="K3" s="2" t="s">
        <v>8</v>
      </c>
    </row>
    <row r="4" spans="1:11" ht="20.399999999999999" x14ac:dyDescent="0.25">
      <c r="A4" s="8" t="s">
        <v>31</v>
      </c>
      <c r="B4" s="9" t="s">
        <v>32</v>
      </c>
      <c r="C4" s="4" t="s">
        <v>33</v>
      </c>
      <c r="D4" s="4" t="s">
        <v>34</v>
      </c>
      <c r="E4" s="4" t="s">
        <v>35</v>
      </c>
      <c r="F4" s="4" t="s">
        <v>25</v>
      </c>
      <c r="G4" s="4" t="s">
        <v>26</v>
      </c>
      <c r="H4" s="5">
        <v>0</v>
      </c>
      <c r="I4" s="5">
        <v>1194000</v>
      </c>
      <c r="J4" s="5">
        <v>1192150</v>
      </c>
      <c r="K4" s="6">
        <v>692150</v>
      </c>
    </row>
    <row r="5" spans="1:11" ht="20.399999999999999" x14ac:dyDescent="0.25">
      <c r="A5" s="8"/>
      <c r="B5" s="9"/>
      <c r="C5" s="4" t="s">
        <v>36</v>
      </c>
      <c r="D5" s="4" t="s">
        <v>17</v>
      </c>
      <c r="E5" s="4" t="s">
        <v>18</v>
      </c>
      <c r="F5" s="4" t="s">
        <v>25</v>
      </c>
      <c r="G5" s="4" t="s">
        <v>26</v>
      </c>
      <c r="H5" s="5">
        <v>0</v>
      </c>
      <c r="I5" s="5">
        <v>3010585</v>
      </c>
      <c r="J5" s="5">
        <v>2965196</v>
      </c>
      <c r="K5" s="6">
        <v>1502134</v>
      </c>
    </row>
    <row r="6" spans="1:11" s="21" customFormat="1" x14ac:dyDescent="0.25">
      <c r="A6" s="17"/>
      <c r="B6" s="18"/>
      <c r="C6" s="18"/>
      <c r="D6" s="18"/>
      <c r="E6" s="18"/>
      <c r="F6" s="18"/>
      <c r="G6" s="18"/>
      <c r="H6" s="19"/>
      <c r="I6" s="19"/>
      <c r="J6" s="19"/>
      <c r="K6" s="20"/>
    </row>
    <row r="7" spans="1:11" ht="20.399999999999999" x14ac:dyDescent="0.25">
      <c r="A7" s="3" t="s">
        <v>37</v>
      </c>
      <c r="B7" s="4" t="s">
        <v>38</v>
      </c>
      <c r="C7" s="4" t="s">
        <v>33</v>
      </c>
      <c r="D7" s="4" t="s">
        <v>34</v>
      </c>
      <c r="E7" s="4" t="s">
        <v>35</v>
      </c>
      <c r="F7" s="4" t="s">
        <v>25</v>
      </c>
      <c r="G7" s="4" t="s">
        <v>26</v>
      </c>
      <c r="H7" s="5">
        <v>0</v>
      </c>
      <c r="I7" s="5">
        <v>28430</v>
      </c>
      <c r="J7" s="5">
        <v>28430</v>
      </c>
      <c r="K7" s="6">
        <v>28430</v>
      </c>
    </row>
    <row r="8" spans="1:11" s="21" customFormat="1" x14ac:dyDescent="0.25">
      <c r="A8" s="17"/>
      <c r="B8" s="18"/>
      <c r="C8" s="18"/>
      <c r="D8" s="18"/>
      <c r="E8" s="18"/>
      <c r="F8" s="18"/>
      <c r="G8" s="18"/>
      <c r="H8" s="19"/>
      <c r="I8" s="19"/>
      <c r="J8" s="19"/>
      <c r="K8" s="20"/>
    </row>
    <row r="9" spans="1:11" ht="20.399999999999999" x14ac:dyDescent="0.25">
      <c r="A9" s="3" t="s">
        <v>39</v>
      </c>
      <c r="B9" s="4" t="s">
        <v>40</v>
      </c>
      <c r="C9" s="4" t="s">
        <v>33</v>
      </c>
      <c r="D9" s="4" t="s">
        <v>34</v>
      </c>
      <c r="E9" s="4" t="s">
        <v>41</v>
      </c>
      <c r="F9" s="4" t="s">
        <v>14</v>
      </c>
      <c r="G9" s="4" t="s">
        <v>15</v>
      </c>
      <c r="H9" s="5">
        <v>17586.12</v>
      </c>
      <c r="I9" s="5">
        <v>3154</v>
      </c>
      <c r="J9" s="5">
        <v>1974</v>
      </c>
      <c r="K9" s="6">
        <v>1390</v>
      </c>
    </row>
    <row r="10" spans="1:11" s="21" customFormat="1" x14ac:dyDescent="0.25">
      <c r="A10" s="17"/>
      <c r="B10" s="18"/>
      <c r="C10" s="18"/>
      <c r="D10" s="18"/>
      <c r="E10" s="18"/>
      <c r="F10" s="18"/>
      <c r="G10" s="18"/>
      <c r="H10" s="19"/>
      <c r="I10" s="19"/>
      <c r="J10" s="19"/>
      <c r="K10" s="20"/>
    </row>
    <row r="11" spans="1:11" x14ac:dyDescent="0.25">
      <c r="A11" s="8" t="s">
        <v>42</v>
      </c>
      <c r="B11" s="9" t="s">
        <v>43</v>
      </c>
      <c r="C11" s="9" t="s">
        <v>33</v>
      </c>
      <c r="D11" s="9" t="s">
        <v>34</v>
      </c>
      <c r="E11" s="4" t="s">
        <v>41</v>
      </c>
      <c r="F11" s="4" t="s">
        <v>29</v>
      </c>
      <c r="G11" s="4" t="s">
        <v>30</v>
      </c>
      <c r="H11" s="5">
        <v>0</v>
      </c>
      <c r="I11" s="5">
        <v>15712.65</v>
      </c>
      <c r="J11" s="5">
        <v>15612</v>
      </c>
      <c r="K11" s="6"/>
    </row>
    <row r="12" spans="1:11" x14ac:dyDescent="0.25">
      <c r="A12" s="8"/>
      <c r="B12" s="9"/>
      <c r="C12" s="9"/>
      <c r="D12" s="9"/>
      <c r="E12" s="4" t="s">
        <v>35</v>
      </c>
      <c r="F12" s="4" t="s">
        <v>44</v>
      </c>
      <c r="G12" s="4" t="s">
        <v>45</v>
      </c>
      <c r="H12" s="5">
        <v>0</v>
      </c>
      <c r="I12" s="5">
        <v>315</v>
      </c>
      <c r="J12" s="5">
        <v>315</v>
      </c>
      <c r="K12" s="6">
        <v>315</v>
      </c>
    </row>
    <row r="13" spans="1:11" s="21" customFormat="1" x14ac:dyDescent="0.25">
      <c r="A13" s="17"/>
      <c r="B13" s="18"/>
      <c r="C13" s="18"/>
      <c r="D13" s="18"/>
      <c r="E13" s="18"/>
      <c r="F13" s="18"/>
      <c r="G13" s="18"/>
      <c r="H13" s="19"/>
      <c r="I13" s="19"/>
      <c r="J13" s="19"/>
      <c r="K13" s="20"/>
    </row>
    <row r="14" spans="1:11" ht="20.399999999999999" x14ac:dyDescent="0.25">
      <c r="A14" s="3" t="s">
        <v>46</v>
      </c>
      <c r="B14" s="4" t="s">
        <v>47</v>
      </c>
      <c r="C14" s="4" t="s">
        <v>33</v>
      </c>
      <c r="D14" s="4" t="s">
        <v>34</v>
      </c>
      <c r="E14" s="4" t="s">
        <v>41</v>
      </c>
      <c r="F14" s="4" t="s">
        <v>29</v>
      </c>
      <c r="G14" s="4" t="s">
        <v>30</v>
      </c>
      <c r="H14" s="5">
        <v>0</v>
      </c>
      <c r="I14" s="5">
        <v>3700</v>
      </c>
      <c r="J14" s="5">
        <v>3303.82</v>
      </c>
      <c r="K14" s="6"/>
    </row>
    <row r="15" spans="1:11" s="21" customFormat="1" x14ac:dyDescent="0.25">
      <c r="A15" s="17"/>
      <c r="B15" s="18"/>
      <c r="C15" s="18"/>
      <c r="D15" s="18"/>
      <c r="E15" s="18"/>
      <c r="F15" s="18"/>
      <c r="G15" s="18"/>
      <c r="H15" s="19"/>
      <c r="I15" s="19"/>
      <c r="J15" s="19"/>
      <c r="K15" s="20"/>
    </row>
    <row r="16" spans="1:11" x14ac:dyDescent="0.25">
      <c r="A16" s="8" t="s">
        <v>48</v>
      </c>
      <c r="B16" s="9" t="s">
        <v>49</v>
      </c>
      <c r="C16" s="9" t="s">
        <v>50</v>
      </c>
      <c r="D16" s="9" t="s">
        <v>51</v>
      </c>
      <c r="E16" s="9" t="s">
        <v>52</v>
      </c>
      <c r="F16" s="4" t="s">
        <v>53</v>
      </c>
      <c r="G16" s="4" t="s">
        <v>54</v>
      </c>
      <c r="H16" s="5">
        <v>0</v>
      </c>
      <c r="I16" s="5">
        <v>180000</v>
      </c>
      <c r="J16" s="5">
        <v>35262.400000000001</v>
      </c>
      <c r="K16" s="6">
        <v>17631.2</v>
      </c>
    </row>
    <row r="17" spans="1:11" x14ac:dyDescent="0.25">
      <c r="A17" s="8"/>
      <c r="B17" s="9"/>
      <c r="C17" s="9"/>
      <c r="D17" s="9"/>
      <c r="E17" s="9"/>
      <c r="F17" s="4" t="s">
        <v>55</v>
      </c>
      <c r="G17" s="4" t="s">
        <v>45</v>
      </c>
      <c r="H17" s="5">
        <v>0</v>
      </c>
      <c r="I17" s="5">
        <v>9852</v>
      </c>
      <c r="J17" s="5"/>
      <c r="K17" s="6"/>
    </row>
    <row r="18" spans="1:11" x14ac:dyDescent="0.25">
      <c r="A18" s="8"/>
      <c r="B18" s="9"/>
      <c r="C18" s="9" t="s">
        <v>9</v>
      </c>
      <c r="D18" s="9" t="s">
        <v>10</v>
      </c>
      <c r="E18" s="9" t="s">
        <v>11</v>
      </c>
      <c r="F18" s="4" t="s">
        <v>12</v>
      </c>
      <c r="G18" s="4" t="s">
        <v>13</v>
      </c>
      <c r="H18" s="5">
        <v>0</v>
      </c>
      <c r="I18" s="5">
        <v>739355.46</v>
      </c>
      <c r="J18" s="5">
        <v>739355.46</v>
      </c>
      <c r="K18" s="6">
        <v>410341.47</v>
      </c>
    </row>
    <row r="19" spans="1:11" x14ac:dyDescent="0.25">
      <c r="A19" s="8"/>
      <c r="B19" s="9"/>
      <c r="C19" s="9"/>
      <c r="D19" s="9"/>
      <c r="E19" s="9"/>
      <c r="F19" s="4" t="s">
        <v>14</v>
      </c>
      <c r="G19" s="4" t="s">
        <v>15</v>
      </c>
      <c r="H19" s="5">
        <v>0</v>
      </c>
      <c r="I19" s="5">
        <v>147871.1</v>
      </c>
      <c r="J19" s="5">
        <v>147871.1</v>
      </c>
      <c r="K19" s="6">
        <v>147871.1</v>
      </c>
    </row>
    <row r="20" spans="1:11" x14ac:dyDescent="0.25">
      <c r="A20" s="8"/>
      <c r="B20" s="9"/>
      <c r="C20" s="9" t="s">
        <v>56</v>
      </c>
      <c r="D20" s="9" t="s">
        <v>57</v>
      </c>
      <c r="E20" s="9" t="s">
        <v>41</v>
      </c>
      <c r="F20" s="4" t="s">
        <v>58</v>
      </c>
      <c r="G20" s="4" t="s">
        <v>59</v>
      </c>
      <c r="H20" s="5">
        <v>0</v>
      </c>
      <c r="I20" s="5">
        <v>14000</v>
      </c>
      <c r="J20" s="5">
        <v>2104.12</v>
      </c>
      <c r="K20" s="6">
        <v>2104.12</v>
      </c>
    </row>
    <row r="21" spans="1:11" x14ac:dyDescent="0.25">
      <c r="A21" s="8"/>
      <c r="B21" s="9"/>
      <c r="C21" s="9"/>
      <c r="D21" s="9"/>
      <c r="E21" s="9"/>
      <c r="F21" s="4" t="s">
        <v>60</v>
      </c>
      <c r="G21" s="4" t="s">
        <v>61</v>
      </c>
      <c r="H21" s="5">
        <v>20804668.600000001</v>
      </c>
      <c r="I21" s="5">
        <v>200000000</v>
      </c>
      <c r="J21" s="5">
        <v>32810131.940000001</v>
      </c>
      <c r="K21" s="6">
        <v>32810131.940000001</v>
      </c>
    </row>
    <row r="22" spans="1:11" x14ac:dyDescent="0.25">
      <c r="A22" s="8"/>
      <c r="B22" s="9"/>
      <c r="C22" s="9"/>
      <c r="D22" s="9"/>
      <c r="E22" s="9"/>
      <c r="F22" s="4" t="s">
        <v>62</v>
      </c>
      <c r="G22" s="4" t="s">
        <v>45</v>
      </c>
      <c r="H22" s="5">
        <v>54533.4</v>
      </c>
      <c r="I22" s="5">
        <v>35000</v>
      </c>
      <c r="J22" s="5">
        <v>32294.34</v>
      </c>
      <c r="K22" s="6">
        <v>32294.34</v>
      </c>
    </row>
    <row r="23" spans="1:11" x14ac:dyDescent="0.25">
      <c r="A23" s="8"/>
      <c r="B23" s="9"/>
      <c r="C23" s="9" t="s">
        <v>63</v>
      </c>
      <c r="D23" s="9" t="s">
        <v>64</v>
      </c>
      <c r="E23" s="9" t="s">
        <v>41</v>
      </c>
      <c r="F23" s="4" t="s">
        <v>65</v>
      </c>
      <c r="G23" s="4" t="s">
        <v>66</v>
      </c>
      <c r="H23" s="5">
        <v>227000</v>
      </c>
      <c r="I23" s="5">
        <v>9773000</v>
      </c>
      <c r="J23" s="5">
        <v>1028621.65</v>
      </c>
      <c r="K23" s="6">
        <v>624853.28</v>
      </c>
    </row>
    <row r="24" spans="1:11" x14ac:dyDescent="0.25">
      <c r="A24" s="8"/>
      <c r="B24" s="9"/>
      <c r="C24" s="9"/>
      <c r="D24" s="9"/>
      <c r="E24" s="9"/>
      <c r="F24" s="4" t="s">
        <v>67</v>
      </c>
      <c r="G24" s="4" t="s">
        <v>68</v>
      </c>
      <c r="H24" s="5">
        <v>0</v>
      </c>
      <c r="I24" s="5">
        <v>2000000</v>
      </c>
      <c r="J24" s="5">
        <v>404749.86</v>
      </c>
      <c r="K24" s="6">
        <v>201428.61</v>
      </c>
    </row>
    <row r="25" spans="1:11" x14ac:dyDescent="0.25">
      <c r="A25" s="8"/>
      <c r="B25" s="9"/>
      <c r="C25" s="9"/>
      <c r="D25" s="9"/>
      <c r="E25" s="9"/>
      <c r="F25" s="4" t="s">
        <v>69</v>
      </c>
      <c r="G25" s="4" t="s">
        <v>70</v>
      </c>
      <c r="H25" s="5">
        <v>26868061.649999999</v>
      </c>
      <c r="I25" s="5">
        <v>178697000</v>
      </c>
      <c r="J25" s="5">
        <v>99718797.329999998</v>
      </c>
      <c r="K25" s="6">
        <v>63945092.159999996</v>
      </c>
    </row>
    <row r="26" spans="1:11" x14ac:dyDescent="0.25">
      <c r="A26" s="8"/>
      <c r="B26" s="9"/>
      <c r="C26" s="9"/>
      <c r="D26" s="9"/>
      <c r="E26" s="9"/>
      <c r="F26" s="4" t="s">
        <v>71</v>
      </c>
      <c r="G26" s="4" t="s">
        <v>72</v>
      </c>
      <c r="H26" s="5">
        <v>0</v>
      </c>
      <c r="I26" s="5">
        <v>4000</v>
      </c>
      <c r="J26" s="5">
        <v>402.48</v>
      </c>
      <c r="K26" s="6">
        <v>402.48</v>
      </c>
    </row>
    <row r="27" spans="1:11" x14ac:dyDescent="0.25">
      <c r="A27" s="8"/>
      <c r="B27" s="9"/>
      <c r="C27" s="9"/>
      <c r="D27" s="9"/>
      <c r="E27" s="9"/>
      <c r="F27" s="4" t="s">
        <v>73</v>
      </c>
      <c r="G27" s="4" t="s">
        <v>74</v>
      </c>
      <c r="H27" s="5">
        <v>0</v>
      </c>
      <c r="I27" s="5">
        <v>240000</v>
      </c>
      <c r="J27" s="5">
        <v>43272.27</v>
      </c>
      <c r="K27" s="6">
        <v>7514.2</v>
      </c>
    </row>
    <row r="28" spans="1:11" x14ac:dyDescent="0.25">
      <c r="A28" s="8"/>
      <c r="B28" s="9"/>
      <c r="C28" s="9"/>
      <c r="D28" s="9"/>
      <c r="E28" s="9"/>
      <c r="F28" s="4" t="s">
        <v>75</v>
      </c>
      <c r="G28" s="4" t="s">
        <v>76</v>
      </c>
      <c r="H28" s="5">
        <v>0</v>
      </c>
      <c r="I28" s="5">
        <v>420000</v>
      </c>
      <c r="J28" s="5">
        <v>117437.31</v>
      </c>
      <c r="K28" s="6">
        <v>59358.13</v>
      </c>
    </row>
    <row r="29" spans="1:11" x14ac:dyDescent="0.25">
      <c r="A29" s="8"/>
      <c r="B29" s="9"/>
      <c r="C29" s="9"/>
      <c r="D29" s="9"/>
      <c r="E29" s="9"/>
      <c r="F29" s="4" t="s">
        <v>77</v>
      </c>
      <c r="G29" s="4" t="s">
        <v>45</v>
      </c>
      <c r="H29" s="5">
        <v>85195.47</v>
      </c>
      <c r="I29" s="5">
        <v>164804.53</v>
      </c>
      <c r="J29" s="5">
        <v>72193.710000000006</v>
      </c>
      <c r="K29" s="6">
        <v>14839.1</v>
      </c>
    </row>
    <row r="30" spans="1:11" x14ac:dyDescent="0.25">
      <c r="A30" s="8"/>
      <c r="B30" s="9"/>
      <c r="C30" s="9"/>
      <c r="D30" s="9"/>
      <c r="E30" s="9"/>
      <c r="F30" s="4" t="s">
        <v>60</v>
      </c>
      <c r="G30" s="4" t="s">
        <v>61</v>
      </c>
      <c r="H30" s="5">
        <v>0</v>
      </c>
      <c r="I30" s="5">
        <v>2002000</v>
      </c>
      <c r="J30" s="5">
        <v>204469.51</v>
      </c>
      <c r="K30" s="6">
        <v>204469.51</v>
      </c>
    </row>
    <row r="31" spans="1:11" x14ac:dyDescent="0.25">
      <c r="A31" s="8"/>
      <c r="B31" s="9"/>
      <c r="C31" s="9"/>
      <c r="D31" s="9"/>
      <c r="E31" s="9"/>
      <c r="F31" s="4" t="s">
        <v>62</v>
      </c>
      <c r="G31" s="4" t="s">
        <v>45</v>
      </c>
      <c r="H31" s="5">
        <v>0</v>
      </c>
      <c r="I31" s="5">
        <v>1474.35</v>
      </c>
      <c r="J31" s="5">
        <v>1474.34</v>
      </c>
      <c r="K31" s="6">
        <v>1474.34</v>
      </c>
    </row>
    <row r="32" spans="1:11" x14ac:dyDescent="0.25">
      <c r="A32" s="8"/>
      <c r="B32" s="9"/>
      <c r="C32" s="9" t="s">
        <v>78</v>
      </c>
      <c r="D32" s="9" t="s">
        <v>79</v>
      </c>
      <c r="E32" s="4" t="s">
        <v>52</v>
      </c>
      <c r="F32" s="4" t="s">
        <v>80</v>
      </c>
      <c r="G32" s="4" t="s">
        <v>81</v>
      </c>
      <c r="H32" s="5">
        <v>0</v>
      </c>
      <c r="I32" s="5">
        <v>211152179</v>
      </c>
      <c r="J32" s="5">
        <v>65240610.130000003</v>
      </c>
      <c r="K32" s="6">
        <v>39865542.530000001</v>
      </c>
    </row>
    <row r="33" spans="1:11" x14ac:dyDescent="0.25">
      <c r="A33" s="8"/>
      <c r="B33" s="9"/>
      <c r="C33" s="9"/>
      <c r="D33" s="9"/>
      <c r="E33" s="4" t="s">
        <v>82</v>
      </c>
      <c r="F33" s="4" t="s">
        <v>83</v>
      </c>
      <c r="G33" s="4" t="s">
        <v>84</v>
      </c>
      <c r="H33" s="5">
        <v>4027805</v>
      </c>
      <c r="I33" s="5">
        <v>86020000</v>
      </c>
      <c r="J33" s="5">
        <v>14469525.689999999</v>
      </c>
      <c r="K33" s="6">
        <v>7581400.1699999999</v>
      </c>
    </row>
    <row r="34" spans="1:11" x14ac:dyDescent="0.25">
      <c r="A34" s="8"/>
      <c r="B34" s="9"/>
      <c r="C34" s="9"/>
      <c r="D34" s="9"/>
      <c r="E34" s="9" t="s">
        <v>85</v>
      </c>
      <c r="F34" s="4" t="s">
        <v>80</v>
      </c>
      <c r="G34" s="4" t="s">
        <v>81</v>
      </c>
      <c r="H34" s="5">
        <v>59597290</v>
      </c>
      <c r="I34" s="5">
        <v>63500000</v>
      </c>
      <c r="J34" s="5">
        <v>8712762.4700000007</v>
      </c>
      <c r="K34" s="6">
        <v>4355478.09</v>
      </c>
    </row>
    <row r="35" spans="1:11" x14ac:dyDescent="0.25">
      <c r="A35" s="8"/>
      <c r="B35" s="9"/>
      <c r="C35" s="9"/>
      <c r="D35" s="9"/>
      <c r="E35" s="9"/>
      <c r="F35" s="4" t="s">
        <v>75</v>
      </c>
      <c r="G35" s="4" t="s">
        <v>76</v>
      </c>
      <c r="H35" s="5">
        <v>0</v>
      </c>
      <c r="I35" s="5">
        <v>7800000</v>
      </c>
      <c r="J35" s="5">
        <v>1239785.26</v>
      </c>
      <c r="K35" s="6">
        <v>620367.91</v>
      </c>
    </row>
    <row r="36" spans="1:11" x14ac:dyDescent="0.25">
      <c r="A36" s="8"/>
      <c r="B36" s="9"/>
      <c r="C36" s="9"/>
      <c r="D36" s="9"/>
      <c r="E36" s="9"/>
      <c r="F36" s="4" t="s">
        <v>77</v>
      </c>
      <c r="G36" s="4" t="s">
        <v>45</v>
      </c>
      <c r="H36" s="5">
        <v>0</v>
      </c>
      <c r="I36" s="5">
        <v>615000</v>
      </c>
      <c r="J36" s="5">
        <v>586.88</v>
      </c>
      <c r="K36" s="6"/>
    </row>
    <row r="37" spans="1:11" x14ac:dyDescent="0.25">
      <c r="A37" s="8"/>
      <c r="B37" s="9"/>
      <c r="C37" s="9" t="s">
        <v>86</v>
      </c>
      <c r="D37" s="9" t="s">
        <v>87</v>
      </c>
      <c r="E37" s="9" t="s">
        <v>88</v>
      </c>
      <c r="F37" s="4" t="s">
        <v>55</v>
      </c>
      <c r="G37" s="4" t="s">
        <v>45</v>
      </c>
      <c r="H37" s="5">
        <v>0</v>
      </c>
      <c r="I37" s="5">
        <v>100000</v>
      </c>
      <c r="J37" s="5">
        <v>8447.5400000000009</v>
      </c>
      <c r="K37" s="6">
        <v>3844.93</v>
      </c>
    </row>
    <row r="38" spans="1:11" x14ac:dyDescent="0.25">
      <c r="A38" s="8"/>
      <c r="B38" s="9"/>
      <c r="C38" s="9"/>
      <c r="D38" s="9"/>
      <c r="E38" s="9"/>
      <c r="F38" s="4" t="s">
        <v>89</v>
      </c>
      <c r="G38" s="4" t="s">
        <v>90</v>
      </c>
      <c r="H38" s="5">
        <v>3550530</v>
      </c>
      <c r="I38" s="5">
        <v>10000000</v>
      </c>
      <c r="J38" s="5">
        <v>2147812.4700000002</v>
      </c>
      <c r="K38" s="6">
        <v>1069181.32</v>
      </c>
    </row>
    <row r="39" spans="1:11" x14ac:dyDescent="0.25">
      <c r="A39" s="8"/>
      <c r="B39" s="9"/>
      <c r="C39" s="9" t="s">
        <v>91</v>
      </c>
      <c r="D39" s="9" t="s">
        <v>92</v>
      </c>
      <c r="E39" s="9" t="s">
        <v>41</v>
      </c>
      <c r="F39" s="4" t="s">
        <v>93</v>
      </c>
      <c r="G39" s="4" t="s">
        <v>94</v>
      </c>
      <c r="H39" s="5">
        <v>13000</v>
      </c>
      <c r="I39" s="5">
        <v>2000</v>
      </c>
      <c r="J39" s="5">
        <v>409.55</v>
      </c>
      <c r="K39" s="6">
        <v>409.55</v>
      </c>
    </row>
    <row r="40" spans="1:11" x14ac:dyDescent="0.25">
      <c r="A40" s="8"/>
      <c r="B40" s="9"/>
      <c r="C40" s="9"/>
      <c r="D40" s="9"/>
      <c r="E40" s="9"/>
      <c r="F40" s="4" t="s">
        <v>55</v>
      </c>
      <c r="G40" s="4" t="s">
        <v>45</v>
      </c>
      <c r="H40" s="5">
        <v>0</v>
      </c>
      <c r="I40" s="5">
        <v>12550</v>
      </c>
      <c r="J40" s="5">
        <v>12535.35</v>
      </c>
      <c r="K40" s="6"/>
    </row>
    <row r="41" spans="1:11" x14ac:dyDescent="0.25">
      <c r="A41" s="8"/>
      <c r="B41" s="9"/>
      <c r="C41" s="9" t="s">
        <v>33</v>
      </c>
      <c r="D41" s="9" t="s">
        <v>34</v>
      </c>
      <c r="E41" s="9" t="s">
        <v>41</v>
      </c>
      <c r="F41" s="4" t="s">
        <v>95</v>
      </c>
      <c r="G41" s="4" t="s">
        <v>96</v>
      </c>
      <c r="H41" s="5">
        <v>0</v>
      </c>
      <c r="I41" s="5"/>
      <c r="J41" s="5"/>
      <c r="K41" s="6"/>
    </row>
    <row r="42" spans="1:11" x14ac:dyDescent="0.25">
      <c r="A42" s="8"/>
      <c r="B42" s="9"/>
      <c r="C42" s="9"/>
      <c r="D42" s="9"/>
      <c r="E42" s="9"/>
      <c r="F42" s="4" t="s">
        <v>93</v>
      </c>
      <c r="G42" s="4" t="s">
        <v>94</v>
      </c>
      <c r="H42" s="5">
        <v>0</v>
      </c>
      <c r="I42" s="5">
        <v>64240</v>
      </c>
      <c r="J42" s="5">
        <v>56144.69</v>
      </c>
      <c r="K42" s="6">
        <v>32857.839999999997</v>
      </c>
    </row>
    <row r="43" spans="1:11" x14ac:dyDescent="0.25">
      <c r="A43" s="8"/>
      <c r="B43" s="9"/>
      <c r="C43" s="9"/>
      <c r="D43" s="9"/>
      <c r="E43" s="9"/>
      <c r="F43" s="4" t="s">
        <v>89</v>
      </c>
      <c r="G43" s="4" t="s">
        <v>90</v>
      </c>
      <c r="H43" s="5">
        <v>0</v>
      </c>
      <c r="I43" s="5">
        <v>4829.4399999999996</v>
      </c>
      <c r="J43" s="5">
        <v>4828.88</v>
      </c>
      <c r="K43" s="6">
        <v>2414.44</v>
      </c>
    </row>
    <row r="44" spans="1:11" x14ac:dyDescent="0.25">
      <c r="A44" s="8"/>
      <c r="B44" s="9"/>
      <c r="C44" s="9"/>
      <c r="D44" s="9"/>
      <c r="E44" s="9" t="s">
        <v>97</v>
      </c>
      <c r="F44" s="4" t="s">
        <v>93</v>
      </c>
      <c r="G44" s="4" t="s">
        <v>94</v>
      </c>
      <c r="H44" s="5">
        <v>73561</v>
      </c>
      <c r="I44" s="5"/>
      <c r="J44" s="5"/>
      <c r="K44" s="6"/>
    </row>
    <row r="45" spans="1:11" x14ac:dyDescent="0.25">
      <c r="A45" s="8"/>
      <c r="B45" s="9"/>
      <c r="C45" s="9"/>
      <c r="D45" s="9"/>
      <c r="E45" s="9"/>
      <c r="F45" s="4" t="s">
        <v>55</v>
      </c>
      <c r="G45" s="4" t="s">
        <v>45</v>
      </c>
      <c r="H45" s="5">
        <v>0</v>
      </c>
      <c r="I45" s="5">
        <v>2305</v>
      </c>
      <c r="J45" s="5">
        <v>2302.14</v>
      </c>
      <c r="K45" s="6"/>
    </row>
    <row r="46" spans="1:11" x14ac:dyDescent="0.25">
      <c r="A46" s="8"/>
      <c r="B46" s="9"/>
      <c r="C46" s="9" t="s">
        <v>98</v>
      </c>
      <c r="D46" s="9" t="s">
        <v>99</v>
      </c>
      <c r="E46" s="9" t="s">
        <v>41</v>
      </c>
      <c r="F46" s="4" t="s">
        <v>100</v>
      </c>
      <c r="G46" s="4" t="s">
        <v>101</v>
      </c>
      <c r="H46" s="5">
        <v>0</v>
      </c>
      <c r="I46" s="5">
        <v>95000</v>
      </c>
      <c r="J46" s="5">
        <v>3883.03</v>
      </c>
      <c r="K46" s="6">
        <v>1524.75</v>
      </c>
    </row>
    <row r="47" spans="1:11" x14ac:dyDescent="0.25">
      <c r="A47" s="8"/>
      <c r="B47" s="9"/>
      <c r="C47" s="9"/>
      <c r="D47" s="9"/>
      <c r="E47" s="9"/>
      <c r="F47" s="4" t="s">
        <v>95</v>
      </c>
      <c r="G47" s="4" t="s">
        <v>96</v>
      </c>
      <c r="H47" s="5">
        <v>383044</v>
      </c>
      <c r="I47" s="5">
        <v>2000000</v>
      </c>
      <c r="J47" s="5">
        <v>384257.31</v>
      </c>
      <c r="K47" s="6">
        <v>192399.9</v>
      </c>
    </row>
    <row r="48" spans="1:11" x14ac:dyDescent="0.25">
      <c r="A48" s="8"/>
      <c r="B48" s="9"/>
      <c r="C48" s="9"/>
      <c r="D48" s="9"/>
      <c r="E48" s="9"/>
      <c r="F48" s="4" t="s">
        <v>55</v>
      </c>
      <c r="G48" s="4" t="s">
        <v>45</v>
      </c>
      <c r="H48" s="5">
        <v>0</v>
      </c>
      <c r="I48" s="5">
        <v>2000</v>
      </c>
      <c r="J48" s="5"/>
      <c r="K48" s="6"/>
    </row>
    <row r="49" spans="1:11" x14ac:dyDescent="0.25">
      <c r="A49" s="8"/>
      <c r="B49" s="9"/>
      <c r="C49" s="9" t="s">
        <v>102</v>
      </c>
      <c r="D49" s="9" t="s">
        <v>99</v>
      </c>
      <c r="E49" s="9" t="s">
        <v>41</v>
      </c>
      <c r="F49" s="4" t="s">
        <v>100</v>
      </c>
      <c r="G49" s="4" t="s">
        <v>101</v>
      </c>
      <c r="H49" s="5">
        <v>0</v>
      </c>
      <c r="I49" s="5">
        <v>20000</v>
      </c>
      <c r="J49" s="5">
        <v>44.22</v>
      </c>
      <c r="K49" s="6">
        <v>4.04</v>
      </c>
    </row>
    <row r="50" spans="1:11" x14ac:dyDescent="0.25">
      <c r="A50" s="8"/>
      <c r="B50" s="9"/>
      <c r="C50" s="9"/>
      <c r="D50" s="9"/>
      <c r="E50" s="9"/>
      <c r="F50" s="4" t="s">
        <v>103</v>
      </c>
      <c r="G50" s="4" t="s">
        <v>104</v>
      </c>
      <c r="H50" s="5">
        <v>577880</v>
      </c>
      <c r="I50" s="5">
        <v>1000000</v>
      </c>
      <c r="J50" s="5">
        <v>64238.7</v>
      </c>
      <c r="K50" s="6">
        <v>0</v>
      </c>
    </row>
    <row r="51" spans="1:11" x14ac:dyDescent="0.25">
      <c r="A51" s="8"/>
      <c r="B51" s="9"/>
      <c r="C51" s="9"/>
      <c r="D51" s="9"/>
      <c r="E51" s="9"/>
      <c r="F51" s="4" t="s">
        <v>55</v>
      </c>
      <c r="G51" s="4" t="s">
        <v>45</v>
      </c>
      <c r="H51" s="5">
        <v>0</v>
      </c>
      <c r="I51" s="5">
        <v>2000</v>
      </c>
      <c r="J51" s="5"/>
      <c r="K51" s="6"/>
    </row>
    <row r="52" spans="1:11" x14ac:dyDescent="0.25">
      <c r="A52" s="8"/>
      <c r="B52" s="9"/>
      <c r="C52" s="9" t="s">
        <v>105</v>
      </c>
      <c r="D52" s="9" t="s">
        <v>99</v>
      </c>
      <c r="E52" s="9" t="s">
        <v>41</v>
      </c>
      <c r="F52" s="4" t="s">
        <v>100</v>
      </c>
      <c r="G52" s="4" t="s">
        <v>101</v>
      </c>
      <c r="H52" s="5">
        <v>0</v>
      </c>
      <c r="I52" s="5">
        <v>400000</v>
      </c>
      <c r="J52" s="5">
        <v>80274.820000000007</v>
      </c>
      <c r="K52" s="6">
        <v>40189.440000000002</v>
      </c>
    </row>
    <row r="53" spans="1:11" x14ac:dyDescent="0.25">
      <c r="A53" s="8"/>
      <c r="B53" s="9"/>
      <c r="C53" s="9"/>
      <c r="D53" s="9"/>
      <c r="E53" s="9"/>
      <c r="F53" s="4" t="s">
        <v>106</v>
      </c>
      <c r="G53" s="4" t="s">
        <v>107</v>
      </c>
      <c r="H53" s="5">
        <v>4116384</v>
      </c>
      <c r="I53" s="5">
        <v>20000000</v>
      </c>
      <c r="J53" s="5">
        <v>3959514.48</v>
      </c>
      <c r="K53" s="6">
        <v>1983235.23</v>
      </c>
    </row>
    <row r="54" spans="1:11" x14ac:dyDescent="0.25">
      <c r="A54" s="8"/>
      <c r="B54" s="9"/>
      <c r="C54" s="9"/>
      <c r="D54" s="9"/>
      <c r="E54" s="9"/>
      <c r="F54" s="4" t="s">
        <v>55</v>
      </c>
      <c r="G54" s="4" t="s">
        <v>45</v>
      </c>
      <c r="H54" s="5">
        <v>0</v>
      </c>
      <c r="I54" s="5">
        <v>20000</v>
      </c>
      <c r="J54" s="5"/>
      <c r="K54" s="6"/>
    </row>
    <row r="55" spans="1:11" x14ac:dyDescent="0.25">
      <c r="A55" s="8"/>
      <c r="B55" s="9"/>
      <c r="C55" s="9" t="s">
        <v>108</v>
      </c>
      <c r="D55" s="9" t="s">
        <v>99</v>
      </c>
      <c r="E55" s="9" t="s">
        <v>41</v>
      </c>
      <c r="F55" s="4" t="s">
        <v>95</v>
      </c>
      <c r="G55" s="4" t="s">
        <v>96</v>
      </c>
      <c r="H55" s="5">
        <v>125714</v>
      </c>
      <c r="I55" s="5">
        <v>620000</v>
      </c>
      <c r="J55" s="5">
        <v>44094.5</v>
      </c>
      <c r="K55" s="6">
        <v>38820.5</v>
      </c>
    </row>
    <row r="56" spans="1:11" x14ac:dyDescent="0.25">
      <c r="A56" s="8"/>
      <c r="B56" s="9"/>
      <c r="C56" s="9"/>
      <c r="D56" s="9"/>
      <c r="E56" s="9"/>
      <c r="F56" s="4" t="s">
        <v>55</v>
      </c>
      <c r="G56" s="4" t="s">
        <v>45</v>
      </c>
      <c r="H56" s="5">
        <v>14207.55</v>
      </c>
      <c r="I56" s="5">
        <v>35792.449999999997</v>
      </c>
      <c r="J56" s="5">
        <v>35792.449999999997</v>
      </c>
      <c r="K56" s="6">
        <v>35792.449999999997</v>
      </c>
    </row>
    <row r="57" spans="1:11" x14ac:dyDescent="0.25">
      <c r="A57" s="8"/>
      <c r="B57" s="9"/>
      <c r="C57" s="9"/>
      <c r="D57" s="9"/>
      <c r="E57" s="9"/>
      <c r="F57" s="4" t="s">
        <v>89</v>
      </c>
      <c r="G57" s="4" t="s">
        <v>90</v>
      </c>
      <c r="H57" s="5">
        <v>2450</v>
      </c>
      <c r="I57" s="5">
        <v>0</v>
      </c>
      <c r="J57" s="5">
        <v>0</v>
      </c>
      <c r="K57" s="6"/>
    </row>
    <row r="58" spans="1:11" s="21" customFormat="1" x14ac:dyDescent="0.25">
      <c r="A58" s="17"/>
      <c r="B58" s="18"/>
      <c r="C58" s="18"/>
      <c r="D58" s="18"/>
      <c r="E58" s="18"/>
      <c r="F58" s="18"/>
      <c r="G58" s="18"/>
      <c r="H58" s="19"/>
      <c r="I58" s="19"/>
      <c r="J58" s="19"/>
      <c r="K58" s="20"/>
    </row>
    <row r="59" spans="1:11" x14ac:dyDescent="0.25">
      <c r="A59" s="8" t="s">
        <v>109</v>
      </c>
      <c r="B59" s="9" t="s">
        <v>110</v>
      </c>
      <c r="C59" s="9" t="s">
        <v>33</v>
      </c>
      <c r="D59" s="9" t="s">
        <v>34</v>
      </c>
      <c r="E59" s="9" t="s">
        <v>41</v>
      </c>
      <c r="F59" s="4" t="s">
        <v>29</v>
      </c>
      <c r="G59" s="4" t="s">
        <v>30</v>
      </c>
      <c r="H59" s="5">
        <v>4885.62</v>
      </c>
      <c r="I59" s="5">
        <v>4985.62</v>
      </c>
      <c r="J59" s="5">
        <v>4885.62</v>
      </c>
      <c r="K59" s="6">
        <v>4885.62</v>
      </c>
    </row>
    <row r="60" spans="1:11" ht="20.399999999999999" x14ac:dyDescent="0.25">
      <c r="A60" s="8"/>
      <c r="B60" s="9"/>
      <c r="C60" s="9"/>
      <c r="D60" s="9"/>
      <c r="E60" s="9"/>
      <c r="F60" s="4" t="s">
        <v>111</v>
      </c>
      <c r="G60" s="4" t="s">
        <v>112</v>
      </c>
      <c r="H60" s="5">
        <v>0</v>
      </c>
      <c r="I60" s="5">
        <v>1254</v>
      </c>
      <c r="J60" s="5"/>
      <c r="K60" s="6"/>
    </row>
    <row r="61" spans="1:11" s="21" customFormat="1" x14ac:dyDescent="0.25">
      <c r="A61" s="17"/>
      <c r="B61" s="18"/>
      <c r="C61" s="18"/>
      <c r="D61" s="18"/>
      <c r="E61" s="18"/>
      <c r="F61" s="18"/>
      <c r="G61" s="18"/>
      <c r="H61" s="19"/>
      <c r="I61" s="19"/>
      <c r="J61" s="19"/>
      <c r="K61" s="20"/>
    </row>
    <row r="62" spans="1:11" x14ac:dyDescent="0.25">
      <c r="A62" s="8" t="s">
        <v>113</v>
      </c>
      <c r="B62" s="9" t="s">
        <v>114</v>
      </c>
      <c r="C62" s="9" t="s">
        <v>33</v>
      </c>
      <c r="D62" s="9" t="s">
        <v>34</v>
      </c>
      <c r="E62" s="9" t="s">
        <v>41</v>
      </c>
      <c r="F62" s="4" t="s">
        <v>25</v>
      </c>
      <c r="G62" s="4" t="s">
        <v>26</v>
      </c>
      <c r="H62" s="5">
        <v>0</v>
      </c>
      <c r="I62" s="5">
        <v>17000</v>
      </c>
      <c r="J62" s="5">
        <v>15162</v>
      </c>
      <c r="K62" s="6">
        <v>7560</v>
      </c>
    </row>
    <row r="63" spans="1:11" x14ac:dyDescent="0.25">
      <c r="A63" s="8"/>
      <c r="B63" s="9"/>
      <c r="C63" s="9"/>
      <c r="D63" s="9"/>
      <c r="E63" s="9"/>
      <c r="F63" s="4" t="s">
        <v>29</v>
      </c>
      <c r="G63" s="4" t="s">
        <v>30</v>
      </c>
      <c r="H63" s="5">
        <v>800</v>
      </c>
      <c r="I63" s="5"/>
      <c r="J63" s="5"/>
      <c r="K63" s="6"/>
    </row>
    <row r="64" spans="1:11" ht="20.399999999999999" x14ac:dyDescent="0.25">
      <c r="A64" s="8"/>
      <c r="B64" s="9"/>
      <c r="C64" s="9"/>
      <c r="D64" s="9"/>
      <c r="E64" s="9"/>
      <c r="F64" s="4" t="s">
        <v>111</v>
      </c>
      <c r="G64" s="4" t="s">
        <v>112</v>
      </c>
      <c r="H64" s="5">
        <v>256.7</v>
      </c>
      <c r="I64" s="5">
        <v>9743.2999999999993</v>
      </c>
      <c r="J64" s="5">
        <v>4743.3</v>
      </c>
      <c r="K64" s="6">
        <v>4743.3</v>
      </c>
    </row>
    <row r="65" spans="1:11" x14ac:dyDescent="0.25">
      <c r="A65" s="8"/>
      <c r="B65" s="9"/>
      <c r="C65" s="9"/>
      <c r="D65" s="9"/>
      <c r="E65" s="9"/>
      <c r="F65" s="4" t="s">
        <v>55</v>
      </c>
      <c r="G65" s="4" t="s">
        <v>45</v>
      </c>
      <c r="H65" s="5">
        <v>813.4</v>
      </c>
      <c r="I65" s="5">
        <v>9486.6</v>
      </c>
      <c r="J65" s="5">
        <v>9486.6</v>
      </c>
      <c r="K65" s="6">
        <v>9486.6</v>
      </c>
    </row>
    <row r="66" spans="1:11" s="21" customFormat="1" x14ac:dyDescent="0.25">
      <c r="A66" s="17"/>
      <c r="B66" s="18"/>
      <c r="C66" s="18"/>
      <c r="D66" s="18"/>
      <c r="E66" s="18"/>
      <c r="F66" s="18"/>
      <c r="G66" s="18"/>
      <c r="H66" s="19"/>
      <c r="I66" s="19"/>
      <c r="J66" s="19"/>
      <c r="K66" s="20"/>
    </row>
    <row r="67" spans="1:11" x14ac:dyDescent="0.25">
      <c r="A67" s="8" t="s">
        <v>115</v>
      </c>
      <c r="B67" s="9" t="s">
        <v>116</v>
      </c>
      <c r="C67" s="9" t="s">
        <v>33</v>
      </c>
      <c r="D67" s="9" t="s">
        <v>34</v>
      </c>
      <c r="E67" s="9" t="s">
        <v>41</v>
      </c>
      <c r="F67" s="4" t="s">
        <v>29</v>
      </c>
      <c r="G67" s="4" t="s">
        <v>30</v>
      </c>
      <c r="H67" s="5">
        <v>0</v>
      </c>
      <c r="I67" s="5">
        <v>200</v>
      </c>
      <c r="J67" s="5"/>
      <c r="K67" s="6"/>
    </row>
    <row r="68" spans="1:11" ht="20.399999999999999" x14ac:dyDescent="0.25">
      <c r="A68" s="8"/>
      <c r="B68" s="9"/>
      <c r="C68" s="9"/>
      <c r="D68" s="9"/>
      <c r="E68" s="9"/>
      <c r="F68" s="4" t="s">
        <v>111</v>
      </c>
      <c r="G68" s="4" t="s">
        <v>112</v>
      </c>
      <c r="H68" s="5">
        <v>0</v>
      </c>
      <c r="I68" s="5">
        <v>100</v>
      </c>
      <c r="J68" s="5"/>
      <c r="K68" s="6"/>
    </row>
    <row r="69" spans="1:11" s="21" customFormat="1" x14ac:dyDescent="0.25">
      <c r="A69" s="17"/>
      <c r="B69" s="18"/>
      <c r="C69" s="18"/>
      <c r="D69" s="18"/>
      <c r="E69" s="18"/>
      <c r="F69" s="18"/>
      <c r="G69" s="18"/>
      <c r="H69" s="19"/>
      <c r="I69" s="19"/>
      <c r="J69" s="19"/>
      <c r="K69" s="20"/>
    </row>
    <row r="70" spans="1:11" ht="20.399999999999999" x14ac:dyDescent="0.25">
      <c r="A70" s="3" t="s">
        <v>117</v>
      </c>
      <c r="B70" s="4" t="s">
        <v>118</v>
      </c>
      <c r="C70" s="4" t="s">
        <v>33</v>
      </c>
      <c r="D70" s="4" t="s">
        <v>34</v>
      </c>
      <c r="E70" s="4" t="s">
        <v>35</v>
      </c>
      <c r="F70" s="4" t="s">
        <v>14</v>
      </c>
      <c r="G70" s="4" t="s">
        <v>15</v>
      </c>
      <c r="H70" s="5">
        <v>0</v>
      </c>
      <c r="I70" s="5">
        <v>100000</v>
      </c>
      <c r="J70" s="5">
        <v>32281.91</v>
      </c>
      <c r="K70" s="6">
        <v>32281.91</v>
      </c>
    </row>
    <row r="71" spans="1:11" s="21" customFormat="1" x14ac:dyDescent="0.25">
      <c r="A71" s="17"/>
      <c r="B71" s="18"/>
      <c r="C71" s="18"/>
      <c r="D71" s="18"/>
      <c r="E71" s="18"/>
      <c r="F71" s="18"/>
      <c r="G71" s="18"/>
      <c r="H71" s="19"/>
      <c r="I71" s="19"/>
      <c r="J71" s="19"/>
      <c r="K71" s="20"/>
    </row>
    <row r="72" spans="1:11" x14ac:dyDescent="0.25">
      <c r="A72" s="8" t="s">
        <v>119</v>
      </c>
      <c r="B72" s="9" t="s">
        <v>120</v>
      </c>
      <c r="C72" s="9" t="s">
        <v>33</v>
      </c>
      <c r="D72" s="9" t="s">
        <v>34</v>
      </c>
      <c r="E72" s="9" t="s">
        <v>41</v>
      </c>
      <c r="F72" s="4" t="s">
        <v>121</v>
      </c>
      <c r="G72" s="4" t="s">
        <v>122</v>
      </c>
      <c r="H72" s="5">
        <v>0</v>
      </c>
      <c r="I72" s="5">
        <v>100</v>
      </c>
      <c r="J72" s="5"/>
      <c r="K72" s="6"/>
    </row>
    <row r="73" spans="1:11" x14ac:dyDescent="0.25">
      <c r="A73" s="8"/>
      <c r="B73" s="9"/>
      <c r="C73" s="9"/>
      <c r="D73" s="9"/>
      <c r="E73" s="9"/>
      <c r="F73" s="4" t="s">
        <v>27</v>
      </c>
      <c r="G73" s="4" t="s">
        <v>28</v>
      </c>
      <c r="H73" s="5">
        <v>887.25</v>
      </c>
      <c r="I73" s="5"/>
      <c r="J73" s="5"/>
      <c r="K73" s="6"/>
    </row>
    <row r="74" spans="1:11" x14ac:dyDescent="0.25">
      <c r="A74" s="8"/>
      <c r="B74" s="9"/>
      <c r="C74" s="9"/>
      <c r="D74" s="9"/>
      <c r="E74" s="9"/>
      <c r="F74" s="4" t="s">
        <v>29</v>
      </c>
      <c r="G74" s="4" t="s">
        <v>30</v>
      </c>
      <c r="H74" s="5">
        <v>4200</v>
      </c>
      <c r="I74" s="5">
        <v>76100</v>
      </c>
      <c r="J74" s="5">
        <v>73644.759999999995</v>
      </c>
      <c r="K74" s="6">
        <v>0</v>
      </c>
    </row>
    <row r="75" spans="1:11" x14ac:dyDescent="0.25">
      <c r="A75" s="8"/>
      <c r="B75" s="9"/>
      <c r="C75" s="9"/>
      <c r="D75" s="9"/>
      <c r="E75" s="9"/>
      <c r="F75" s="4" t="s">
        <v>123</v>
      </c>
      <c r="G75" s="4" t="s">
        <v>124</v>
      </c>
      <c r="H75" s="5">
        <v>0</v>
      </c>
      <c r="I75" s="5">
        <v>200</v>
      </c>
      <c r="J75" s="5"/>
      <c r="K75" s="6"/>
    </row>
    <row r="76" spans="1:11" s="21" customFormat="1" x14ac:dyDescent="0.25">
      <c r="A76" s="17"/>
      <c r="B76" s="18"/>
      <c r="C76" s="18"/>
      <c r="D76" s="18"/>
      <c r="E76" s="18"/>
      <c r="F76" s="18"/>
      <c r="G76" s="18"/>
      <c r="H76" s="19"/>
      <c r="I76" s="19"/>
      <c r="J76" s="19"/>
      <c r="K76" s="20"/>
    </row>
    <row r="77" spans="1:11" ht="20.399999999999999" x14ac:dyDescent="0.25">
      <c r="A77" s="8" t="s">
        <v>125</v>
      </c>
      <c r="B77" s="9" t="s">
        <v>126</v>
      </c>
      <c r="C77" s="4" t="s">
        <v>127</v>
      </c>
      <c r="D77" s="4" t="s">
        <v>128</v>
      </c>
      <c r="E77" s="4" t="s">
        <v>18</v>
      </c>
      <c r="F77" s="4" t="s">
        <v>129</v>
      </c>
      <c r="G77" s="4" t="s">
        <v>130</v>
      </c>
      <c r="H77" s="5">
        <v>1063</v>
      </c>
      <c r="I77" s="5"/>
      <c r="J77" s="5"/>
      <c r="K77" s="6"/>
    </row>
    <row r="78" spans="1:11" ht="20.399999999999999" x14ac:dyDescent="0.25">
      <c r="A78" s="8"/>
      <c r="B78" s="9"/>
      <c r="C78" s="4" t="s">
        <v>131</v>
      </c>
      <c r="D78" s="4" t="s">
        <v>128</v>
      </c>
      <c r="E78" s="4" t="s">
        <v>18</v>
      </c>
      <c r="F78" s="4" t="s">
        <v>129</v>
      </c>
      <c r="G78" s="4" t="s">
        <v>130</v>
      </c>
      <c r="H78" s="5">
        <v>416</v>
      </c>
      <c r="I78" s="5"/>
      <c r="J78" s="5"/>
      <c r="K78" s="6"/>
    </row>
    <row r="79" spans="1:11" ht="20.399999999999999" x14ac:dyDescent="0.25">
      <c r="A79" s="8"/>
      <c r="B79" s="9"/>
      <c r="C79" s="4" t="s">
        <v>132</v>
      </c>
      <c r="D79" s="4" t="s">
        <v>128</v>
      </c>
      <c r="E79" s="4" t="s">
        <v>18</v>
      </c>
      <c r="F79" s="4" t="s">
        <v>129</v>
      </c>
      <c r="G79" s="4" t="s">
        <v>130</v>
      </c>
      <c r="H79" s="5">
        <v>2310</v>
      </c>
      <c r="I79" s="5"/>
      <c r="J79" s="5"/>
      <c r="K79" s="6"/>
    </row>
    <row r="80" spans="1:11" ht="20.399999999999999" x14ac:dyDescent="0.25">
      <c r="A80" s="8"/>
      <c r="B80" s="9"/>
      <c r="C80" s="4" t="s">
        <v>133</v>
      </c>
      <c r="D80" s="4" t="s">
        <v>134</v>
      </c>
      <c r="E80" s="4" t="s">
        <v>18</v>
      </c>
      <c r="F80" s="4" t="s">
        <v>135</v>
      </c>
      <c r="G80" s="4" t="s">
        <v>136</v>
      </c>
      <c r="H80" s="5">
        <v>5593</v>
      </c>
      <c r="I80" s="5"/>
      <c r="J80" s="5"/>
      <c r="K80" s="6"/>
    </row>
    <row r="81" spans="1:11" ht="20.399999999999999" x14ac:dyDescent="0.25">
      <c r="A81" s="8"/>
      <c r="B81" s="9"/>
      <c r="C81" s="4" t="s">
        <v>137</v>
      </c>
      <c r="D81" s="4" t="s">
        <v>128</v>
      </c>
      <c r="E81" s="4" t="s">
        <v>18</v>
      </c>
      <c r="F81" s="4" t="s">
        <v>129</v>
      </c>
      <c r="G81" s="4" t="s">
        <v>130</v>
      </c>
      <c r="H81" s="5">
        <v>508</v>
      </c>
      <c r="I81" s="5"/>
      <c r="J81" s="5"/>
      <c r="K81" s="6"/>
    </row>
    <row r="82" spans="1:11" ht="20.399999999999999" x14ac:dyDescent="0.25">
      <c r="A82" s="8"/>
      <c r="B82" s="9"/>
      <c r="C82" s="4" t="s">
        <v>86</v>
      </c>
      <c r="D82" s="4" t="s">
        <v>87</v>
      </c>
      <c r="E82" s="4" t="s">
        <v>88</v>
      </c>
      <c r="F82" s="4" t="s">
        <v>19</v>
      </c>
      <c r="G82" s="4" t="s">
        <v>20</v>
      </c>
      <c r="H82" s="5">
        <v>10000</v>
      </c>
      <c r="I82" s="5"/>
      <c r="J82" s="5"/>
      <c r="K82" s="6"/>
    </row>
    <row r="83" spans="1:11" ht="20.399999999999999" x14ac:dyDescent="0.25">
      <c r="A83" s="8"/>
      <c r="B83" s="9"/>
      <c r="C83" s="4" t="s">
        <v>91</v>
      </c>
      <c r="D83" s="4" t="s">
        <v>92</v>
      </c>
      <c r="E83" s="4" t="s">
        <v>41</v>
      </c>
      <c r="F83" s="4" t="s">
        <v>19</v>
      </c>
      <c r="G83" s="4" t="s">
        <v>20</v>
      </c>
      <c r="H83" s="5">
        <v>2495</v>
      </c>
      <c r="I83" s="5"/>
      <c r="J83" s="5"/>
      <c r="K83" s="6"/>
    </row>
    <row r="84" spans="1:11" x14ac:dyDescent="0.25">
      <c r="A84" s="8"/>
      <c r="B84" s="9"/>
      <c r="C84" s="9" t="s">
        <v>33</v>
      </c>
      <c r="D84" s="9" t="s">
        <v>34</v>
      </c>
      <c r="E84" s="9" t="s">
        <v>41</v>
      </c>
      <c r="F84" s="4" t="s">
        <v>135</v>
      </c>
      <c r="G84" s="4" t="s">
        <v>136</v>
      </c>
      <c r="H84" s="5">
        <v>23111</v>
      </c>
      <c r="I84" s="5"/>
      <c r="J84" s="5"/>
      <c r="K84" s="6"/>
    </row>
    <row r="85" spans="1:11" x14ac:dyDescent="0.25">
      <c r="A85" s="8"/>
      <c r="B85" s="9"/>
      <c r="C85" s="9"/>
      <c r="D85" s="9"/>
      <c r="E85" s="9"/>
      <c r="F85" s="4" t="s">
        <v>19</v>
      </c>
      <c r="G85" s="4" t="s">
        <v>20</v>
      </c>
      <c r="H85" s="5">
        <v>2594741.42</v>
      </c>
      <c r="I85" s="5"/>
      <c r="J85" s="5"/>
      <c r="K85" s="6"/>
    </row>
    <row r="86" spans="1:11" x14ac:dyDescent="0.25">
      <c r="A86" s="8"/>
      <c r="B86" s="9"/>
      <c r="C86" s="9"/>
      <c r="D86" s="9"/>
      <c r="E86" s="9"/>
      <c r="F86" s="4" t="s">
        <v>138</v>
      </c>
      <c r="G86" s="4" t="s">
        <v>139</v>
      </c>
      <c r="H86" s="5">
        <v>1890.88</v>
      </c>
      <c r="I86" s="5"/>
      <c r="J86" s="5"/>
      <c r="K86" s="6"/>
    </row>
    <row r="87" spans="1:11" x14ac:dyDescent="0.25">
      <c r="A87" s="8"/>
      <c r="B87" s="9"/>
      <c r="C87" s="9"/>
      <c r="D87" s="9"/>
      <c r="E87" s="4" t="s">
        <v>140</v>
      </c>
      <c r="F87" s="4" t="s">
        <v>141</v>
      </c>
      <c r="G87" s="4" t="s">
        <v>20</v>
      </c>
      <c r="H87" s="5">
        <v>97000</v>
      </c>
      <c r="I87" s="5"/>
      <c r="J87" s="5"/>
      <c r="K87" s="6"/>
    </row>
    <row r="88" spans="1:11" x14ac:dyDescent="0.25">
      <c r="A88" s="8"/>
      <c r="B88" s="9"/>
      <c r="C88" s="9"/>
      <c r="D88" s="9"/>
      <c r="E88" s="9" t="s">
        <v>142</v>
      </c>
      <c r="F88" s="4" t="s">
        <v>135</v>
      </c>
      <c r="G88" s="4" t="s">
        <v>136</v>
      </c>
      <c r="H88" s="5">
        <v>200000</v>
      </c>
      <c r="I88" s="5"/>
      <c r="J88" s="5"/>
      <c r="K88" s="6"/>
    </row>
    <row r="89" spans="1:11" x14ac:dyDescent="0.25">
      <c r="A89" s="8"/>
      <c r="B89" s="9"/>
      <c r="C89" s="9"/>
      <c r="D89" s="9"/>
      <c r="E89" s="9"/>
      <c r="F89" s="4" t="s">
        <v>19</v>
      </c>
      <c r="G89" s="4" t="s">
        <v>20</v>
      </c>
      <c r="H89" s="5">
        <v>530000</v>
      </c>
      <c r="I89" s="5"/>
      <c r="J89" s="5"/>
      <c r="K89" s="6"/>
    </row>
    <row r="90" spans="1:11" x14ac:dyDescent="0.25">
      <c r="A90" s="8"/>
      <c r="B90" s="9"/>
      <c r="C90" s="9"/>
      <c r="D90" s="9"/>
      <c r="E90" s="9"/>
      <c r="F90" s="4" t="s">
        <v>141</v>
      </c>
      <c r="G90" s="4" t="s">
        <v>20</v>
      </c>
      <c r="H90" s="5">
        <v>200000</v>
      </c>
      <c r="I90" s="5"/>
      <c r="J90" s="5"/>
      <c r="K90" s="6"/>
    </row>
    <row r="91" spans="1:11" x14ac:dyDescent="0.25">
      <c r="A91" s="8"/>
      <c r="B91" s="9"/>
      <c r="C91" s="9"/>
      <c r="D91" s="9"/>
      <c r="E91" s="9" t="s">
        <v>143</v>
      </c>
      <c r="F91" s="4" t="s">
        <v>135</v>
      </c>
      <c r="G91" s="4" t="s">
        <v>136</v>
      </c>
      <c r="H91" s="5">
        <v>6000000</v>
      </c>
      <c r="I91" s="5"/>
      <c r="J91" s="5"/>
      <c r="K91" s="6"/>
    </row>
    <row r="92" spans="1:11" x14ac:dyDescent="0.25">
      <c r="A92" s="8"/>
      <c r="B92" s="9"/>
      <c r="C92" s="9"/>
      <c r="D92" s="9"/>
      <c r="E92" s="9"/>
      <c r="F92" s="4" t="s">
        <v>19</v>
      </c>
      <c r="G92" s="4" t="s">
        <v>20</v>
      </c>
      <c r="H92" s="5">
        <v>7126612.1600000001</v>
      </c>
      <c r="I92" s="5"/>
      <c r="J92" s="5"/>
      <c r="K92" s="6"/>
    </row>
    <row r="93" spans="1:11" x14ac:dyDescent="0.25">
      <c r="A93" s="8"/>
      <c r="B93" s="9"/>
      <c r="C93" s="9"/>
      <c r="D93" s="9"/>
      <c r="E93" s="9"/>
      <c r="F93" s="4" t="s">
        <v>138</v>
      </c>
      <c r="G93" s="4" t="s">
        <v>139</v>
      </c>
      <c r="H93" s="5">
        <v>2000000</v>
      </c>
      <c r="I93" s="5"/>
      <c r="J93" s="5"/>
      <c r="K93" s="6"/>
    </row>
    <row r="94" spans="1:11" x14ac:dyDescent="0.25">
      <c r="A94" s="8"/>
      <c r="B94" s="9"/>
      <c r="C94" s="9"/>
      <c r="D94" s="9"/>
      <c r="E94" s="9"/>
      <c r="F94" s="4" t="s">
        <v>141</v>
      </c>
      <c r="G94" s="4" t="s">
        <v>20</v>
      </c>
      <c r="H94" s="5">
        <v>2836971.92</v>
      </c>
      <c r="I94" s="5"/>
      <c r="J94" s="5"/>
      <c r="K94" s="6"/>
    </row>
    <row r="95" spans="1:11" x14ac:dyDescent="0.25">
      <c r="A95" s="8"/>
      <c r="B95" s="9"/>
      <c r="C95" s="9"/>
      <c r="D95" s="9"/>
      <c r="E95" s="9" t="s">
        <v>144</v>
      </c>
      <c r="F95" s="4" t="s">
        <v>135</v>
      </c>
      <c r="G95" s="4" t="s">
        <v>136</v>
      </c>
      <c r="H95" s="5">
        <v>500000</v>
      </c>
      <c r="I95" s="5"/>
      <c r="J95" s="5"/>
      <c r="K95" s="6"/>
    </row>
    <row r="96" spans="1:11" x14ac:dyDescent="0.25">
      <c r="A96" s="8"/>
      <c r="B96" s="9"/>
      <c r="C96" s="9"/>
      <c r="D96" s="9"/>
      <c r="E96" s="9"/>
      <c r="F96" s="4" t="s">
        <v>19</v>
      </c>
      <c r="G96" s="4" t="s">
        <v>20</v>
      </c>
      <c r="H96" s="5">
        <v>4978613.09</v>
      </c>
      <c r="I96" s="5"/>
      <c r="J96" s="5"/>
      <c r="K96" s="6"/>
    </row>
    <row r="97" spans="1:11" ht="20.399999999999999" x14ac:dyDescent="0.25">
      <c r="A97" s="8"/>
      <c r="B97" s="9"/>
      <c r="C97" s="4" t="s">
        <v>16</v>
      </c>
      <c r="D97" s="4" t="s">
        <v>17</v>
      </c>
      <c r="E97" s="4" t="s">
        <v>18</v>
      </c>
      <c r="F97" s="4" t="s">
        <v>19</v>
      </c>
      <c r="G97" s="4" t="s">
        <v>20</v>
      </c>
      <c r="H97" s="5">
        <v>0</v>
      </c>
      <c r="I97" s="5"/>
      <c r="J97" s="5"/>
      <c r="K97" s="6"/>
    </row>
    <row r="98" spans="1:11" ht="20.399999999999999" x14ac:dyDescent="0.25">
      <c r="A98" s="8"/>
      <c r="B98" s="9"/>
      <c r="C98" s="4" t="s">
        <v>145</v>
      </c>
      <c r="D98" s="4" t="s">
        <v>34</v>
      </c>
      <c r="E98" s="4" t="s">
        <v>41</v>
      </c>
      <c r="F98" s="4" t="s">
        <v>19</v>
      </c>
      <c r="G98" s="4" t="s">
        <v>20</v>
      </c>
      <c r="H98" s="5">
        <v>26707</v>
      </c>
      <c r="I98" s="5"/>
      <c r="J98" s="5"/>
      <c r="K98" s="6"/>
    </row>
    <row r="99" spans="1:11" ht="20.399999999999999" x14ac:dyDescent="0.25">
      <c r="A99" s="8"/>
      <c r="B99" s="9"/>
      <c r="C99" s="4" t="s">
        <v>146</v>
      </c>
      <c r="D99" s="4" t="s">
        <v>147</v>
      </c>
      <c r="E99" s="4" t="s">
        <v>52</v>
      </c>
      <c r="F99" s="4" t="s">
        <v>148</v>
      </c>
      <c r="G99" s="4" t="s">
        <v>20</v>
      </c>
      <c r="H99" s="5">
        <v>1000</v>
      </c>
      <c r="I99" s="5"/>
      <c r="J99" s="5"/>
      <c r="K99" s="6"/>
    </row>
    <row r="100" spans="1:11" ht="20.399999999999999" x14ac:dyDescent="0.25">
      <c r="A100" s="8"/>
      <c r="B100" s="9"/>
      <c r="C100" s="4" t="s">
        <v>149</v>
      </c>
      <c r="D100" s="4" t="s">
        <v>134</v>
      </c>
      <c r="E100" s="4" t="s">
        <v>18</v>
      </c>
      <c r="F100" s="4" t="s">
        <v>135</v>
      </c>
      <c r="G100" s="4" t="s">
        <v>136</v>
      </c>
      <c r="H100" s="5">
        <v>554</v>
      </c>
      <c r="I100" s="5"/>
      <c r="J100" s="5"/>
      <c r="K100" s="6"/>
    </row>
    <row r="101" spans="1:11" s="21" customFormat="1" x14ac:dyDescent="0.25">
      <c r="A101" s="17"/>
      <c r="B101" s="18"/>
      <c r="C101" s="18"/>
      <c r="D101" s="18"/>
      <c r="E101" s="18"/>
      <c r="F101" s="18"/>
      <c r="G101" s="18"/>
      <c r="H101" s="19"/>
      <c r="I101" s="19"/>
      <c r="J101" s="19"/>
      <c r="K101" s="20"/>
    </row>
    <row r="102" spans="1:11" x14ac:dyDescent="0.25">
      <c r="A102" s="8" t="s">
        <v>150</v>
      </c>
      <c r="B102" s="9" t="s">
        <v>151</v>
      </c>
      <c r="C102" s="9" t="s">
        <v>33</v>
      </c>
      <c r="D102" s="9" t="s">
        <v>34</v>
      </c>
      <c r="E102" s="9" t="s">
        <v>41</v>
      </c>
      <c r="F102" s="4" t="s">
        <v>121</v>
      </c>
      <c r="G102" s="4" t="s">
        <v>122</v>
      </c>
      <c r="H102" s="5">
        <v>0</v>
      </c>
      <c r="I102" s="5">
        <v>100</v>
      </c>
      <c r="J102" s="5"/>
      <c r="K102" s="6"/>
    </row>
    <row r="103" spans="1:11" x14ac:dyDescent="0.25">
      <c r="A103" s="8"/>
      <c r="B103" s="9"/>
      <c r="C103" s="9"/>
      <c r="D103" s="9"/>
      <c r="E103" s="9"/>
      <c r="F103" s="4" t="s">
        <v>27</v>
      </c>
      <c r="G103" s="4" t="s">
        <v>28</v>
      </c>
      <c r="H103" s="5">
        <v>0</v>
      </c>
      <c r="I103" s="5">
        <v>5776</v>
      </c>
      <c r="J103" s="5"/>
      <c r="K103" s="6"/>
    </row>
    <row r="104" spans="1:11" x14ac:dyDescent="0.25">
      <c r="A104" s="8"/>
      <c r="B104" s="9"/>
      <c r="C104" s="9"/>
      <c r="D104" s="9"/>
      <c r="E104" s="9"/>
      <c r="F104" s="4" t="s">
        <v>29</v>
      </c>
      <c r="G104" s="4" t="s">
        <v>30</v>
      </c>
      <c r="H104" s="5">
        <v>265.89999999999998</v>
      </c>
      <c r="I104" s="5"/>
      <c r="J104" s="5"/>
      <c r="K104" s="6"/>
    </row>
    <row r="105" spans="1:11" ht="20.399999999999999" x14ac:dyDescent="0.25">
      <c r="A105" s="8"/>
      <c r="B105" s="9"/>
      <c r="C105" s="9"/>
      <c r="D105" s="9"/>
      <c r="E105" s="9"/>
      <c r="F105" s="4" t="s">
        <v>111</v>
      </c>
      <c r="G105" s="4" t="s">
        <v>112</v>
      </c>
      <c r="H105" s="5">
        <v>4600</v>
      </c>
      <c r="I105" s="5"/>
      <c r="J105" s="5"/>
      <c r="K105" s="6"/>
    </row>
    <row r="106" spans="1:11" s="21" customFormat="1" x14ac:dyDescent="0.25">
      <c r="A106" s="17"/>
      <c r="B106" s="18"/>
      <c r="C106" s="18"/>
      <c r="D106" s="18"/>
      <c r="E106" s="18"/>
      <c r="F106" s="18"/>
      <c r="G106" s="18"/>
      <c r="H106" s="19"/>
      <c r="I106" s="19"/>
      <c r="J106" s="19"/>
      <c r="K106" s="20"/>
    </row>
    <row r="107" spans="1:11" x14ac:dyDescent="0.25">
      <c r="A107" s="8" t="s">
        <v>152</v>
      </c>
      <c r="B107" s="9" t="s">
        <v>153</v>
      </c>
      <c r="C107" s="9" t="s">
        <v>33</v>
      </c>
      <c r="D107" s="9" t="s">
        <v>34</v>
      </c>
      <c r="E107" s="9" t="s">
        <v>41</v>
      </c>
      <c r="F107" s="4" t="s">
        <v>25</v>
      </c>
      <c r="G107" s="4" t="s">
        <v>26</v>
      </c>
      <c r="H107" s="5">
        <v>14000</v>
      </c>
      <c r="I107" s="5">
        <v>95600</v>
      </c>
      <c r="J107" s="5">
        <v>95200</v>
      </c>
      <c r="K107" s="6"/>
    </row>
    <row r="108" spans="1:11" x14ac:dyDescent="0.25">
      <c r="A108" s="8"/>
      <c r="B108" s="9"/>
      <c r="C108" s="9"/>
      <c r="D108" s="9"/>
      <c r="E108" s="9"/>
      <c r="F108" s="4" t="s">
        <v>29</v>
      </c>
      <c r="G108" s="4" t="s">
        <v>30</v>
      </c>
      <c r="H108" s="5">
        <v>0</v>
      </c>
      <c r="I108" s="5">
        <v>1610</v>
      </c>
      <c r="J108" s="5"/>
      <c r="K108" s="6"/>
    </row>
    <row r="109" spans="1:11" s="21" customFormat="1" x14ac:dyDescent="0.25">
      <c r="A109" s="17"/>
      <c r="B109" s="18"/>
      <c r="C109" s="18"/>
      <c r="D109" s="18"/>
      <c r="E109" s="18"/>
      <c r="F109" s="18"/>
      <c r="G109" s="18"/>
      <c r="H109" s="19"/>
      <c r="I109" s="19"/>
      <c r="J109" s="19"/>
      <c r="K109" s="20"/>
    </row>
    <row r="110" spans="1:11" ht="20.399999999999999" x14ac:dyDescent="0.25">
      <c r="A110" s="3" t="s">
        <v>154</v>
      </c>
      <c r="B110" s="4" t="s">
        <v>155</v>
      </c>
      <c r="C110" s="4" t="s">
        <v>33</v>
      </c>
      <c r="D110" s="4" t="s">
        <v>34</v>
      </c>
      <c r="E110" s="4" t="s">
        <v>41</v>
      </c>
      <c r="F110" s="4" t="s">
        <v>27</v>
      </c>
      <c r="G110" s="4" t="s">
        <v>28</v>
      </c>
      <c r="H110" s="5">
        <v>0</v>
      </c>
      <c r="I110" s="5">
        <v>620</v>
      </c>
      <c r="J110" s="5"/>
      <c r="K110" s="6"/>
    </row>
    <row r="111" spans="1:11" s="21" customFormat="1" x14ac:dyDescent="0.25">
      <c r="A111" s="17"/>
      <c r="B111" s="18"/>
      <c r="C111" s="18"/>
      <c r="D111" s="18"/>
      <c r="E111" s="18"/>
      <c r="F111" s="18"/>
      <c r="G111" s="18"/>
      <c r="H111" s="19"/>
      <c r="I111" s="19"/>
      <c r="J111" s="19"/>
      <c r="K111" s="20"/>
    </row>
    <row r="112" spans="1:11" ht="20.399999999999999" x14ac:dyDescent="0.25">
      <c r="A112" s="3" t="s">
        <v>156</v>
      </c>
      <c r="B112" s="4" t="s">
        <v>157</v>
      </c>
      <c r="C112" s="4" t="s">
        <v>33</v>
      </c>
      <c r="D112" s="4" t="s">
        <v>34</v>
      </c>
      <c r="E112" s="4" t="s">
        <v>41</v>
      </c>
      <c r="F112" s="4" t="s">
        <v>29</v>
      </c>
      <c r="G112" s="4" t="s">
        <v>30</v>
      </c>
      <c r="H112" s="5">
        <v>252.98</v>
      </c>
      <c r="I112" s="5">
        <v>410.71</v>
      </c>
      <c r="J112" s="5"/>
      <c r="K112" s="6"/>
    </row>
    <row r="113" spans="1:11" s="21" customFormat="1" x14ac:dyDescent="0.25">
      <c r="A113" s="17"/>
      <c r="B113" s="18"/>
      <c r="C113" s="18"/>
      <c r="D113" s="18"/>
      <c r="E113" s="18"/>
      <c r="F113" s="18"/>
      <c r="G113" s="18"/>
      <c r="H113" s="19"/>
      <c r="I113" s="19"/>
      <c r="J113" s="19"/>
      <c r="K113" s="20"/>
    </row>
    <row r="114" spans="1:11" ht="20.399999999999999" x14ac:dyDescent="0.25">
      <c r="A114" s="3" t="s">
        <v>158</v>
      </c>
      <c r="B114" s="4" t="s">
        <v>159</v>
      </c>
      <c r="C114" s="4" t="s">
        <v>33</v>
      </c>
      <c r="D114" s="4" t="s">
        <v>34</v>
      </c>
      <c r="E114" s="4" t="s">
        <v>160</v>
      </c>
      <c r="F114" s="4" t="s">
        <v>25</v>
      </c>
      <c r="G114" s="4" t="s">
        <v>26</v>
      </c>
      <c r="H114" s="5">
        <v>0</v>
      </c>
      <c r="I114" s="5">
        <v>32000</v>
      </c>
      <c r="J114" s="5">
        <v>8000</v>
      </c>
      <c r="K114" s="6">
        <v>8000</v>
      </c>
    </row>
    <row r="115" spans="1:11" s="21" customFormat="1" x14ac:dyDescent="0.25">
      <c r="A115" s="17"/>
      <c r="B115" s="18"/>
      <c r="C115" s="18"/>
      <c r="D115" s="18"/>
      <c r="E115" s="18"/>
      <c r="F115" s="18"/>
      <c r="G115" s="18"/>
      <c r="H115" s="19"/>
      <c r="I115" s="19"/>
      <c r="J115" s="19"/>
      <c r="K115" s="20"/>
    </row>
    <row r="116" spans="1:11" x14ac:dyDescent="0.25">
      <c r="A116" s="8" t="s">
        <v>161</v>
      </c>
      <c r="B116" s="9" t="s">
        <v>162</v>
      </c>
      <c r="C116" s="9" t="s">
        <v>33</v>
      </c>
      <c r="D116" s="9" t="s">
        <v>34</v>
      </c>
      <c r="E116" s="9" t="s">
        <v>41</v>
      </c>
      <c r="F116" s="4" t="s">
        <v>27</v>
      </c>
      <c r="G116" s="4" t="s">
        <v>28</v>
      </c>
      <c r="H116" s="5">
        <v>1037.58</v>
      </c>
      <c r="I116" s="5"/>
      <c r="J116" s="5"/>
      <c r="K116" s="6"/>
    </row>
    <row r="117" spans="1:11" x14ac:dyDescent="0.25">
      <c r="A117" s="8"/>
      <c r="B117" s="9"/>
      <c r="C117" s="9"/>
      <c r="D117" s="9"/>
      <c r="E117" s="9"/>
      <c r="F117" s="4" t="s">
        <v>29</v>
      </c>
      <c r="G117" s="4" t="s">
        <v>30</v>
      </c>
      <c r="H117" s="5">
        <v>0</v>
      </c>
      <c r="I117" s="5">
        <v>19386.09</v>
      </c>
      <c r="J117" s="5">
        <v>19286.09</v>
      </c>
      <c r="K117" s="6"/>
    </row>
    <row r="118" spans="1:11" x14ac:dyDescent="0.25">
      <c r="A118" s="8"/>
      <c r="B118" s="9"/>
      <c r="C118" s="9"/>
      <c r="D118" s="9"/>
      <c r="E118" s="4" t="s">
        <v>163</v>
      </c>
      <c r="F118" s="4" t="s">
        <v>29</v>
      </c>
      <c r="G118" s="4" t="s">
        <v>30</v>
      </c>
      <c r="H118" s="5">
        <v>672.6</v>
      </c>
      <c r="I118" s="5"/>
      <c r="J118" s="5"/>
      <c r="K118" s="6"/>
    </row>
    <row r="119" spans="1:11" s="21" customFormat="1" x14ac:dyDescent="0.25">
      <c r="A119" s="17"/>
      <c r="B119" s="18"/>
      <c r="C119" s="18"/>
      <c r="D119" s="18"/>
      <c r="E119" s="18"/>
      <c r="F119" s="18"/>
      <c r="G119" s="18"/>
      <c r="H119" s="19"/>
      <c r="I119" s="19"/>
      <c r="J119" s="19"/>
      <c r="K119" s="20"/>
    </row>
    <row r="120" spans="1:11" x14ac:dyDescent="0.25">
      <c r="A120" s="8" t="s">
        <v>164</v>
      </c>
      <c r="B120" s="9" t="s">
        <v>165</v>
      </c>
      <c r="C120" s="9" t="s">
        <v>33</v>
      </c>
      <c r="D120" s="9" t="s">
        <v>34</v>
      </c>
      <c r="E120" s="9" t="s">
        <v>41</v>
      </c>
      <c r="F120" s="4" t="s">
        <v>121</v>
      </c>
      <c r="G120" s="4" t="s">
        <v>122</v>
      </c>
      <c r="H120" s="5">
        <v>0</v>
      </c>
      <c r="I120" s="5">
        <v>400</v>
      </c>
      <c r="J120" s="5"/>
      <c r="K120" s="6"/>
    </row>
    <row r="121" spans="1:11" x14ac:dyDescent="0.25">
      <c r="A121" s="8"/>
      <c r="B121" s="9"/>
      <c r="C121" s="9"/>
      <c r="D121" s="9"/>
      <c r="E121" s="9"/>
      <c r="F121" s="4" t="s">
        <v>29</v>
      </c>
      <c r="G121" s="4" t="s">
        <v>30</v>
      </c>
      <c r="H121" s="5">
        <v>1.31</v>
      </c>
      <c r="I121" s="5">
        <v>98.69</v>
      </c>
      <c r="J121" s="5"/>
      <c r="K121" s="6"/>
    </row>
    <row r="122" spans="1:11" ht="20.399999999999999" x14ac:dyDescent="0.25">
      <c r="A122" s="8"/>
      <c r="B122" s="9"/>
      <c r="C122" s="9"/>
      <c r="D122" s="9"/>
      <c r="E122" s="9"/>
      <c r="F122" s="4" t="s">
        <v>111</v>
      </c>
      <c r="G122" s="4" t="s">
        <v>112</v>
      </c>
      <c r="H122" s="5">
        <v>100</v>
      </c>
      <c r="I122" s="5">
        <v>300</v>
      </c>
      <c r="J122" s="5"/>
      <c r="K122" s="6"/>
    </row>
    <row r="123" spans="1:11" s="21" customFormat="1" x14ac:dyDescent="0.25">
      <c r="A123" s="17"/>
      <c r="B123" s="18"/>
      <c r="C123" s="18"/>
      <c r="D123" s="18"/>
      <c r="E123" s="18"/>
      <c r="F123" s="18"/>
      <c r="G123" s="18"/>
      <c r="H123" s="19"/>
      <c r="I123" s="19"/>
      <c r="J123" s="19"/>
      <c r="K123" s="20"/>
    </row>
    <row r="124" spans="1:11" x14ac:dyDescent="0.25">
      <c r="A124" s="8" t="s">
        <v>166</v>
      </c>
      <c r="B124" s="9" t="s">
        <v>167</v>
      </c>
      <c r="C124" s="9" t="s">
        <v>33</v>
      </c>
      <c r="D124" s="9" t="s">
        <v>34</v>
      </c>
      <c r="E124" s="9" t="s">
        <v>41</v>
      </c>
      <c r="F124" s="4" t="s">
        <v>25</v>
      </c>
      <c r="G124" s="4" t="s">
        <v>26</v>
      </c>
      <c r="H124" s="5">
        <v>0</v>
      </c>
      <c r="I124" s="5">
        <v>96002</v>
      </c>
      <c r="J124" s="5"/>
      <c r="K124" s="6"/>
    </row>
    <row r="125" spans="1:11" x14ac:dyDescent="0.25">
      <c r="A125" s="8"/>
      <c r="B125" s="9"/>
      <c r="C125" s="9"/>
      <c r="D125" s="9"/>
      <c r="E125" s="9"/>
      <c r="F125" s="4" t="s">
        <v>168</v>
      </c>
      <c r="G125" s="4" t="s">
        <v>169</v>
      </c>
      <c r="H125" s="5">
        <v>0</v>
      </c>
      <c r="I125" s="5">
        <v>44001</v>
      </c>
      <c r="J125" s="5"/>
      <c r="K125" s="6"/>
    </row>
    <row r="126" spans="1:11" x14ac:dyDescent="0.25">
      <c r="A126" s="8"/>
      <c r="B126" s="9"/>
      <c r="C126" s="9"/>
      <c r="D126" s="9"/>
      <c r="E126" s="9" t="s">
        <v>35</v>
      </c>
      <c r="F126" s="4" t="s">
        <v>25</v>
      </c>
      <c r="G126" s="4" t="s">
        <v>26</v>
      </c>
      <c r="H126" s="5">
        <v>0</v>
      </c>
      <c r="I126" s="5">
        <v>96200</v>
      </c>
      <c r="J126" s="5">
        <v>96000</v>
      </c>
      <c r="K126" s="6">
        <v>96000</v>
      </c>
    </row>
    <row r="127" spans="1:11" x14ac:dyDescent="0.25">
      <c r="A127" s="8"/>
      <c r="B127" s="9"/>
      <c r="C127" s="9"/>
      <c r="D127" s="9"/>
      <c r="E127" s="9"/>
      <c r="F127" s="4" t="s">
        <v>168</v>
      </c>
      <c r="G127" s="4" t="s">
        <v>169</v>
      </c>
      <c r="H127" s="5">
        <v>0</v>
      </c>
      <c r="I127" s="5">
        <v>44100</v>
      </c>
      <c r="J127" s="5">
        <v>44000</v>
      </c>
      <c r="K127" s="6">
        <v>44000</v>
      </c>
    </row>
    <row r="128" spans="1:11" x14ac:dyDescent="0.25">
      <c r="A128" s="8"/>
      <c r="B128" s="9"/>
      <c r="C128" s="9"/>
      <c r="D128" s="9"/>
      <c r="E128" s="4" t="s">
        <v>170</v>
      </c>
      <c r="F128" s="4" t="s">
        <v>25</v>
      </c>
      <c r="G128" s="4" t="s">
        <v>26</v>
      </c>
      <c r="H128" s="5">
        <v>0</v>
      </c>
      <c r="I128" s="5">
        <v>139201</v>
      </c>
      <c r="J128" s="5">
        <v>69600</v>
      </c>
      <c r="K128" s="6">
        <v>69600</v>
      </c>
    </row>
    <row r="129" spans="1:11" ht="20.399999999999999" x14ac:dyDescent="0.25">
      <c r="A129" s="8"/>
      <c r="B129" s="9"/>
      <c r="C129" s="9"/>
      <c r="D129" s="9"/>
      <c r="E129" s="4" t="s">
        <v>171</v>
      </c>
      <c r="F129" s="4" t="s">
        <v>12</v>
      </c>
      <c r="G129" s="4" t="s">
        <v>13</v>
      </c>
      <c r="H129" s="5">
        <v>0</v>
      </c>
      <c r="I129" s="5">
        <v>12401</v>
      </c>
      <c r="J129" s="5">
        <v>6200</v>
      </c>
      <c r="K129" s="6">
        <v>6200</v>
      </c>
    </row>
    <row r="130" spans="1:11" x14ac:dyDescent="0.25">
      <c r="A130" s="8"/>
      <c r="B130" s="9"/>
      <c r="C130" s="9"/>
      <c r="D130" s="9"/>
      <c r="E130" s="9" t="s">
        <v>172</v>
      </c>
      <c r="F130" s="4" t="s">
        <v>168</v>
      </c>
      <c r="G130" s="4" t="s">
        <v>169</v>
      </c>
      <c r="H130" s="5">
        <v>0</v>
      </c>
      <c r="I130" s="5">
        <v>2855.84</v>
      </c>
      <c r="J130" s="5">
        <v>1354.84</v>
      </c>
      <c r="K130" s="6">
        <v>1354.84</v>
      </c>
    </row>
    <row r="131" spans="1:11" x14ac:dyDescent="0.25">
      <c r="A131" s="8"/>
      <c r="B131" s="9"/>
      <c r="C131" s="9"/>
      <c r="D131" s="9"/>
      <c r="E131" s="9"/>
      <c r="F131" s="4" t="s">
        <v>12</v>
      </c>
      <c r="G131" s="4" t="s">
        <v>13</v>
      </c>
      <c r="H131" s="5">
        <v>0</v>
      </c>
      <c r="I131" s="5">
        <v>3617.13</v>
      </c>
      <c r="J131" s="5">
        <v>1716.13</v>
      </c>
      <c r="K131" s="6">
        <v>1716.13</v>
      </c>
    </row>
    <row r="132" spans="1:11" x14ac:dyDescent="0.25">
      <c r="A132" s="8"/>
      <c r="B132" s="9"/>
      <c r="C132" s="9"/>
      <c r="D132" s="9"/>
      <c r="E132" s="4" t="s">
        <v>173</v>
      </c>
      <c r="F132" s="4" t="s">
        <v>168</v>
      </c>
      <c r="G132" s="4" t="s">
        <v>169</v>
      </c>
      <c r="H132" s="5">
        <v>0</v>
      </c>
      <c r="I132" s="5">
        <v>1904.23</v>
      </c>
      <c r="J132" s="5">
        <v>903.23</v>
      </c>
      <c r="K132" s="6">
        <v>903.23</v>
      </c>
    </row>
    <row r="133" spans="1:11" x14ac:dyDescent="0.25">
      <c r="A133" s="8"/>
      <c r="B133" s="9"/>
      <c r="C133" s="9"/>
      <c r="D133" s="9"/>
      <c r="E133" s="4" t="s">
        <v>174</v>
      </c>
      <c r="F133" s="4" t="s">
        <v>168</v>
      </c>
      <c r="G133" s="4" t="s">
        <v>169</v>
      </c>
      <c r="H133" s="5">
        <v>0</v>
      </c>
      <c r="I133" s="5">
        <v>2001</v>
      </c>
      <c r="J133" s="5">
        <v>1000</v>
      </c>
      <c r="K133" s="6">
        <v>1000</v>
      </c>
    </row>
    <row r="134" spans="1:11" x14ac:dyDescent="0.25">
      <c r="A134" s="8"/>
      <c r="B134" s="9"/>
      <c r="C134" s="9"/>
      <c r="D134" s="9"/>
      <c r="E134" s="4" t="s">
        <v>175</v>
      </c>
      <c r="F134" s="4" t="s">
        <v>168</v>
      </c>
      <c r="G134" s="4" t="s">
        <v>169</v>
      </c>
      <c r="H134" s="5">
        <v>0</v>
      </c>
      <c r="I134" s="5">
        <v>2001</v>
      </c>
      <c r="J134" s="5">
        <v>1000</v>
      </c>
      <c r="K134" s="6">
        <v>1000</v>
      </c>
    </row>
    <row r="135" spans="1:11" x14ac:dyDescent="0.25">
      <c r="A135" s="8"/>
      <c r="B135" s="9"/>
      <c r="C135" s="9"/>
      <c r="D135" s="9"/>
      <c r="E135" s="4" t="s">
        <v>176</v>
      </c>
      <c r="F135" s="4" t="s">
        <v>168</v>
      </c>
      <c r="G135" s="4" t="s">
        <v>169</v>
      </c>
      <c r="H135" s="5">
        <v>0</v>
      </c>
      <c r="I135" s="5">
        <v>2001</v>
      </c>
      <c r="J135" s="5">
        <v>1000</v>
      </c>
      <c r="K135" s="6">
        <v>1000</v>
      </c>
    </row>
    <row r="136" spans="1:11" x14ac:dyDescent="0.25">
      <c r="A136" s="8"/>
      <c r="B136" s="9"/>
      <c r="C136" s="9"/>
      <c r="D136" s="9"/>
      <c r="E136" s="4" t="s">
        <v>177</v>
      </c>
      <c r="F136" s="4" t="s">
        <v>168</v>
      </c>
      <c r="G136" s="4" t="s">
        <v>169</v>
      </c>
      <c r="H136" s="5">
        <v>0</v>
      </c>
      <c r="I136" s="5">
        <v>2001</v>
      </c>
      <c r="J136" s="5">
        <v>1000</v>
      </c>
      <c r="K136" s="6">
        <v>1000</v>
      </c>
    </row>
    <row r="137" spans="1:11" x14ac:dyDescent="0.25">
      <c r="A137" s="8"/>
      <c r="B137" s="9"/>
      <c r="C137" s="9"/>
      <c r="D137" s="9"/>
      <c r="E137" s="4" t="s">
        <v>178</v>
      </c>
      <c r="F137" s="4" t="s">
        <v>168</v>
      </c>
      <c r="G137" s="4" t="s">
        <v>169</v>
      </c>
      <c r="H137" s="5">
        <v>0</v>
      </c>
      <c r="I137" s="5">
        <v>2001</v>
      </c>
      <c r="J137" s="5">
        <v>1000</v>
      </c>
      <c r="K137" s="6">
        <v>1000</v>
      </c>
    </row>
    <row r="138" spans="1:11" x14ac:dyDescent="0.25">
      <c r="A138" s="8"/>
      <c r="B138" s="9"/>
      <c r="C138" s="9"/>
      <c r="D138" s="9"/>
      <c r="E138" s="4" t="s">
        <v>179</v>
      </c>
      <c r="F138" s="4" t="s">
        <v>168</v>
      </c>
      <c r="G138" s="4" t="s">
        <v>169</v>
      </c>
      <c r="H138" s="5">
        <v>0</v>
      </c>
      <c r="I138" s="5">
        <v>2001</v>
      </c>
      <c r="J138" s="5">
        <v>1000</v>
      </c>
      <c r="K138" s="6">
        <v>1000</v>
      </c>
    </row>
    <row r="139" spans="1:11" x14ac:dyDescent="0.25">
      <c r="A139" s="8"/>
      <c r="B139" s="9"/>
      <c r="C139" s="9"/>
      <c r="D139" s="9"/>
      <c r="E139" s="4" t="s">
        <v>180</v>
      </c>
      <c r="F139" s="4" t="s">
        <v>168</v>
      </c>
      <c r="G139" s="4" t="s">
        <v>169</v>
      </c>
      <c r="H139" s="5">
        <v>0</v>
      </c>
      <c r="I139" s="5">
        <v>2001</v>
      </c>
      <c r="J139" s="5">
        <v>1000</v>
      </c>
      <c r="K139" s="6">
        <v>1000</v>
      </c>
    </row>
    <row r="140" spans="1:11" x14ac:dyDescent="0.25">
      <c r="A140" s="8"/>
      <c r="B140" s="9"/>
      <c r="C140" s="9"/>
      <c r="D140" s="9"/>
      <c r="E140" s="4" t="s">
        <v>181</v>
      </c>
      <c r="F140" s="4" t="s">
        <v>168</v>
      </c>
      <c r="G140" s="4" t="s">
        <v>169</v>
      </c>
      <c r="H140" s="5">
        <v>0</v>
      </c>
      <c r="I140" s="5">
        <v>2001</v>
      </c>
      <c r="J140" s="5">
        <v>1000</v>
      </c>
      <c r="K140" s="6">
        <v>1000</v>
      </c>
    </row>
    <row r="141" spans="1:11" x14ac:dyDescent="0.25">
      <c r="A141" s="8"/>
      <c r="B141" s="9"/>
      <c r="C141" s="9"/>
      <c r="D141" s="9"/>
      <c r="E141" s="4" t="s">
        <v>182</v>
      </c>
      <c r="F141" s="4" t="s">
        <v>168</v>
      </c>
      <c r="G141" s="4" t="s">
        <v>169</v>
      </c>
      <c r="H141" s="5">
        <v>0</v>
      </c>
      <c r="I141" s="5">
        <v>2001</v>
      </c>
      <c r="J141" s="5">
        <v>1000</v>
      </c>
      <c r="K141" s="6">
        <v>1000</v>
      </c>
    </row>
    <row r="142" spans="1:11" x14ac:dyDescent="0.25">
      <c r="A142" s="8"/>
      <c r="B142" s="9"/>
      <c r="C142" s="9"/>
      <c r="D142" s="9"/>
      <c r="E142" s="4" t="s">
        <v>183</v>
      </c>
      <c r="F142" s="4" t="s">
        <v>168</v>
      </c>
      <c r="G142" s="4" t="s">
        <v>169</v>
      </c>
      <c r="H142" s="5">
        <v>0</v>
      </c>
      <c r="I142" s="5">
        <v>2001</v>
      </c>
      <c r="J142" s="5">
        <v>1000</v>
      </c>
      <c r="K142" s="6">
        <v>1000</v>
      </c>
    </row>
    <row r="143" spans="1:11" x14ac:dyDescent="0.25">
      <c r="A143" s="8"/>
      <c r="B143" s="9"/>
      <c r="C143" s="9"/>
      <c r="D143" s="9"/>
      <c r="E143" s="4" t="s">
        <v>184</v>
      </c>
      <c r="F143" s="4" t="s">
        <v>25</v>
      </c>
      <c r="G143" s="4" t="s">
        <v>26</v>
      </c>
      <c r="H143" s="5">
        <v>0</v>
      </c>
      <c r="I143" s="5">
        <v>3001</v>
      </c>
      <c r="J143" s="5">
        <v>1500</v>
      </c>
      <c r="K143" s="6">
        <v>1500</v>
      </c>
    </row>
    <row r="144" spans="1:11" x14ac:dyDescent="0.25">
      <c r="A144" s="8"/>
      <c r="B144" s="9"/>
      <c r="C144" s="9"/>
      <c r="D144" s="9"/>
      <c r="E144" s="4" t="s">
        <v>185</v>
      </c>
      <c r="F144" s="4" t="s">
        <v>25</v>
      </c>
      <c r="G144" s="4" t="s">
        <v>26</v>
      </c>
      <c r="H144" s="5">
        <v>0</v>
      </c>
      <c r="I144" s="5">
        <v>3001</v>
      </c>
      <c r="J144" s="5">
        <v>1500</v>
      </c>
      <c r="K144" s="6">
        <v>1500</v>
      </c>
    </row>
    <row r="145" spans="1:11" x14ac:dyDescent="0.25">
      <c r="A145" s="8"/>
      <c r="B145" s="9"/>
      <c r="C145" s="9"/>
      <c r="D145" s="9"/>
      <c r="E145" s="4" t="s">
        <v>186</v>
      </c>
      <c r="F145" s="4" t="s">
        <v>25</v>
      </c>
      <c r="G145" s="4" t="s">
        <v>26</v>
      </c>
      <c r="H145" s="5">
        <v>0</v>
      </c>
      <c r="I145" s="5">
        <v>3001</v>
      </c>
      <c r="J145" s="5">
        <v>1500</v>
      </c>
      <c r="K145" s="6">
        <v>1500</v>
      </c>
    </row>
    <row r="146" spans="1:11" x14ac:dyDescent="0.25">
      <c r="A146" s="8"/>
      <c r="B146" s="9"/>
      <c r="C146" s="9"/>
      <c r="D146" s="9"/>
      <c r="E146" s="4" t="s">
        <v>187</v>
      </c>
      <c r="F146" s="4" t="s">
        <v>12</v>
      </c>
      <c r="G146" s="4" t="s">
        <v>13</v>
      </c>
      <c r="H146" s="5">
        <v>580.65</v>
      </c>
      <c r="I146" s="5">
        <v>59420.35</v>
      </c>
      <c r="J146" s="5"/>
      <c r="K146" s="6"/>
    </row>
    <row r="147" spans="1:11" x14ac:dyDescent="0.25">
      <c r="A147" s="8"/>
      <c r="B147" s="9"/>
      <c r="C147" s="9"/>
      <c r="D147" s="9"/>
      <c r="E147" s="4" t="s">
        <v>188</v>
      </c>
      <c r="F147" s="4" t="s">
        <v>25</v>
      </c>
      <c r="G147" s="4" t="s">
        <v>26</v>
      </c>
      <c r="H147" s="5">
        <v>0</v>
      </c>
      <c r="I147" s="5">
        <v>801</v>
      </c>
      <c r="J147" s="5">
        <v>400</v>
      </c>
      <c r="K147" s="6"/>
    </row>
    <row r="148" spans="1:11" x14ac:dyDescent="0.25">
      <c r="A148" s="8"/>
      <c r="B148" s="9"/>
      <c r="C148" s="9"/>
      <c r="D148" s="9"/>
      <c r="E148" s="4" t="s">
        <v>189</v>
      </c>
      <c r="F148" s="4" t="s">
        <v>25</v>
      </c>
      <c r="G148" s="4" t="s">
        <v>26</v>
      </c>
      <c r="H148" s="5">
        <v>0</v>
      </c>
      <c r="I148" s="5">
        <v>801</v>
      </c>
      <c r="J148" s="5">
        <v>400</v>
      </c>
      <c r="K148" s="6"/>
    </row>
    <row r="149" spans="1:11" x14ac:dyDescent="0.25">
      <c r="A149" s="8"/>
      <c r="B149" s="9"/>
      <c r="C149" s="9"/>
      <c r="D149" s="9"/>
      <c r="E149" s="4" t="s">
        <v>190</v>
      </c>
      <c r="F149" s="4" t="s">
        <v>25</v>
      </c>
      <c r="G149" s="4" t="s">
        <v>26</v>
      </c>
      <c r="H149" s="5">
        <v>0</v>
      </c>
      <c r="I149" s="5">
        <v>801</v>
      </c>
      <c r="J149" s="5">
        <v>400</v>
      </c>
      <c r="K149" s="6"/>
    </row>
    <row r="150" spans="1:11" x14ac:dyDescent="0.25">
      <c r="A150" s="8"/>
      <c r="B150" s="9"/>
      <c r="C150" s="9"/>
      <c r="D150" s="9"/>
      <c r="E150" s="4" t="s">
        <v>191</v>
      </c>
      <c r="F150" s="4" t="s">
        <v>25</v>
      </c>
      <c r="G150" s="4" t="s">
        <v>26</v>
      </c>
      <c r="H150" s="5">
        <v>0</v>
      </c>
      <c r="I150" s="5">
        <v>801</v>
      </c>
      <c r="J150" s="5">
        <v>400</v>
      </c>
      <c r="K150" s="6"/>
    </row>
    <row r="151" spans="1:11" x14ac:dyDescent="0.25">
      <c r="A151" s="8"/>
      <c r="B151" s="9"/>
      <c r="C151" s="9"/>
      <c r="D151" s="9"/>
      <c r="E151" s="9" t="s">
        <v>192</v>
      </c>
      <c r="F151" s="4" t="s">
        <v>25</v>
      </c>
      <c r="G151" s="4" t="s">
        <v>26</v>
      </c>
      <c r="H151" s="5">
        <v>0</v>
      </c>
      <c r="I151" s="5">
        <v>801</v>
      </c>
      <c r="J151" s="5">
        <v>400</v>
      </c>
      <c r="K151" s="6"/>
    </row>
    <row r="152" spans="1:11" x14ac:dyDescent="0.25">
      <c r="A152" s="8"/>
      <c r="B152" s="9"/>
      <c r="C152" s="9"/>
      <c r="D152" s="9"/>
      <c r="E152" s="9"/>
      <c r="F152" s="4" t="s">
        <v>12</v>
      </c>
      <c r="G152" s="4" t="s">
        <v>13</v>
      </c>
      <c r="H152" s="5">
        <v>0</v>
      </c>
      <c r="I152" s="5">
        <v>801</v>
      </c>
      <c r="J152" s="5">
        <v>400</v>
      </c>
      <c r="K152" s="6"/>
    </row>
    <row r="153" spans="1:11" x14ac:dyDescent="0.25">
      <c r="A153" s="8"/>
      <c r="B153" s="9"/>
      <c r="C153" s="9"/>
      <c r="D153" s="9"/>
      <c r="E153" s="4" t="s">
        <v>193</v>
      </c>
      <c r="F153" s="4" t="s">
        <v>12</v>
      </c>
      <c r="G153" s="4" t="s">
        <v>13</v>
      </c>
      <c r="H153" s="5">
        <v>500</v>
      </c>
      <c r="I153" s="5">
        <v>3001</v>
      </c>
      <c r="J153" s="5">
        <v>1500</v>
      </c>
      <c r="K153" s="6"/>
    </row>
    <row r="154" spans="1:11" x14ac:dyDescent="0.25">
      <c r="A154" s="8"/>
      <c r="B154" s="9"/>
      <c r="C154" s="9"/>
      <c r="D154" s="9"/>
      <c r="E154" s="4" t="s">
        <v>194</v>
      </c>
      <c r="F154" s="4" t="s">
        <v>25</v>
      </c>
      <c r="G154" s="4" t="s">
        <v>26</v>
      </c>
      <c r="H154" s="5">
        <v>0</v>
      </c>
      <c r="I154" s="5">
        <v>8201</v>
      </c>
      <c r="J154" s="5">
        <v>4100</v>
      </c>
      <c r="K154" s="6">
        <v>4100</v>
      </c>
    </row>
    <row r="155" spans="1:11" x14ac:dyDescent="0.25">
      <c r="A155" s="8"/>
      <c r="B155" s="9"/>
      <c r="C155" s="9"/>
      <c r="D155" s="9"/>
      <c r="E155" s="4" t="s">
        <v>195</v>
      </c>
      <c r="F155" s="4" t="s">
        <v>12</v>
      </c>
      <c r="G155" s="4" t="s">
        <v>13</v>
      </c>
      <c r="H155" s="5">
        <v>0</v>
      </c>
      <c r="I155" s="5">
        <v>2000</v>
      </c>
      <c r="J155" s="5">
        <v>2000</v>
      </c>
      <c r="K155" s="6"/>
    </row>
    <row r="156" spans="1:11" x14ac:dyDescent="0.25">
      <c r="A156" s="8"/>
      <c r="B156" s="9"/>
      <c r="C156" s="9"/>
      <c r="D156" s="9"/>
      <c r="E156" s="4" t="s">
        <v>196</v>
      </c>
      <c r="F156" s="4" t="s">
        <v>25</v>
      </c>
      <c r="G156" s="4" t="s">
        <v>26</v>
      </c>
      <c r="H156" s="5">
        <v>0</v>
      </c>
      <c r="I156" s="5">
        <v>8201</v>
      </c>
      <c r="J156" s="5">
        <v>4100</v>
      </c>
      <c r="K156" s="6"/>
    </row>
    <row r="157" spans="1:11" x14ac:dyDescent="0.25">
      <c r="A157" s="8"/>
      <c r="B157" s="9"/>
      <c r="C157" s="9"/>
      <c r="D157" s="9"/>
      <c r="E157" s="4" t="s">
        <v>197</v>
      </c>
      <c r="F157" s="4" t="s">
        <v>25</v>
      </c>
      <c r="G157" s="4" t="s">
        <v>26</v>
      </c>
      <c r="H157" s="5">
        <v>0</v>
      </c>
      <c r="I157" s="5">
        <v>1601</v>
      </c>
      <c r="J157" s="5">
        <v>800</v>
      </c>
      <c r="K157" s="6"/>
    </row>
    <row r="158" spans="1:11" x14ac:dyDescent="0.25">
      <c r="A158" s="8"/>
      <c r="B158" s="9"/>
      <c r="C158" s="9"/>
      <c r="D158" s="9"/>
      <c r="E158" s="4" t="s">
        <v>198</v>
      </c>
      <c r="F158" s="4" t="s">
        <v>25</v>
      </c>
      <c r="G158" s="4" t="s">
        <v>26</v>
      </c>
      <c r="H158" s="5">
        <v>0</v>
      </c>
      <c r="I158" s="5">
        <v>8201</v>
      </c>
      <c r="J158" s="5">
        <v>4100</v>
      </c>
      <c r="K158" s="6"/>
    </row>
    <row r="159" spans="1:11" x14ac:dyDescent="0.25">
      <c r="A159" s="8"/>
      <c r="B159" s="9"/>
      <c r="C159" s="9"/>
      <c r="D159" s="9"/>
      <c r="E159" s="4" t="s">
        <v>199</v>
      </c>
      <c r="F159" s="4" t="s">
        <v>25</v>
      </c>
      <c r="G159" s="4" t="s">
        <v>26</v>
      </c>
      <c r="H159" s="5">
        <v>0</v>
      </c>
      <c r="I159" s="5">
        <v>1500</v>
      </c>
      <c r="J159" s="5">
        <v>1500</v>
      </c>
      <c r="K159" s="6"/>
    </row>
    <row r="160" spans="1:11" x14ac:dyDescent="0.25">
      <c r="A160" s="8"/>
      <c r="B160" s="9"/>
      <c r="C160" s="9"/>
      <c r="D160" s="9"/>
      <c r="E160" s="4" t="s">
        <v>200</v>
      </c>
      <c r="F160" s="4" t="s">
        <v>12</v>
      </c>
      <c r="G160" s="4" t="s">
        <v>13</v>
      </c>
      <c r="H160" s="5">
        <v>0</v>
      </c>
      <c r="I160" s="5">
        <v>8201</v>
      </c>
      <c r="J160" s="5">
        <v>4100</v>
      </c>
      <c r="K160" s="6"/>
    </row>
    <row r="161" spans="1:11" x14ac:dyDescent="0.25">
      <c r="A161" s="8"/>
      <c r="B161" s="9"/>
      <c r="C161" s="9"/>
      <c r="D161" s="9"/>
      <c r="E161" s="4" t="s">
        <v>201</v>
      </c>
      <c r="F161" s="4" t="s">
        <v>25</v>
      </c>
      <c r="G161" s="4" t="s">
        <v>26</v>
      </c>
      <c r="H161" s="5">
        <v>0</v>
      </c>
      <c r="I161" s="5">
        <v>801</v>
      </c>
      <c r="J161" s="5">
        <v>400</v>
      </c>
      <c r="K161" s="6"/>
    </row>
    <row r="162" spans="1:11" x14ac:dyDescent="0.25">
      <c r="A162" s="8"/>
      <c r="B162" s="9"/>
      <c r="C162" s="9"/>
      <c r="D162" s="9"/>
      <c r="E162" s="4" t="s">
        <v>202</v>
      </c>
      <c r="F162" s="4" t="s">
        <v>12</v>
      </c>
      <c r="G162" s="4" t="s">
        <v>13</v>
      </c>
      <c r="H162" s="5">
        <v>0</v>
      </c>
      <c r="I162" s="5">
        <v>2701</v>
      </c>
      <c r="J162" s="5">
        <v>1350</v>
      </c>
      <c r="K162" s="6"/>
    </row>
    <row r="163" spans="1:11" x14ac:dyDescent="0.25">
      <c r="A163" s="8"/>
      <c r="B163" s="9"/>
      <c r="C163" s="9"/>
      <c r="D163" s="9"/>
      <c r="E163" s="4" t="s">
        <v>203</v>
      </c>
      <c r="F163" s="4" t="s">
        <v>25</v>
      </c>
      <c r="G163" s="4" t="s">
        <v>26</v>
      </c>
      <c r="H163" s="5">
        <v>0</v>
      </c>
      <c r="I163" s="5">
        <v>9877</v>
      </c>
      <c r="J163" s="5"/>
      <c r="K163" s="6"/>
    </row>
    <row r="164" spans="1:11" x14ac:dyDescent="0.25">
      <c r="A164" s="8"/>
      <c r="B164" s="9"/>
      <c r="C164" s="9"/>
      <c r="D164" s="9"/>
      <c r="E164" s="4" t="s">
        <v>204</v>
      </c>
      <c r="F164" s="4" t="s">
        <v>25</v>
      </c>
      <c r="G164" s="4" t="s">
        <v>26</v>
      </c>
      <c r="H164" s="5">
        <v>0</v>
      </c>
      <c r="I164" s="5">
        <v>1736.71</v>
      </c>
      <c r="J164" s="5"/>
      <c r="K164" s="6"/>
    </row>
    <row r="165" spans="1:11" s="21" customFormat="1" x14ac:dyDescent="0.25">
      <c r="A165" s="17"/>
      <c r="B165" s="18"/>
      <c r="C165" s="18"/>
      <c r="D165" s="18"/>
      <c r="E165" s="18"/>
      <c r="F165" s="18"/>
      <c r="G165" s="18"/>
      <c r="H165" s="19"/>
      <c r="I165" s="19"/>
      <c r="J165" s="19"/>
      <c r="K165" s="20"/>
    </row>
    <row r="166" spans="1:11" x14ac:dyDescent="0.25">
      <c r="A166" s="8" t="s">
        <v>205</v>
      </c>
      <c r="B166" s="9" t="s">
        <v>206</v>
      </c>
      <c r="C166" s="9" t="s">
        <v>33</v>
      </c>
      <c r="D166" s="9" t="s">
        <v>34</v>
      </c>
      <c r="E166" s="4" t="s">
        <v>41</v>
      </c>
      <c r="F166" s="4" t="s">
        <v>55</v>
      </c>
      <c r="G166" s="4" t="s">
        <v>45</v>
      </c>
      <c r="H166" s="5">
        <v>0</v>
      </c>
      <c r="I166" s="5">
        <v>14000</v>
      </c>
      <c r="J166" s="5">
        <v>14000</v>
      </c>
      <c r="K166" s="6">
        <v>14000</v>
      </c>
    </row>
    <row r="167" spans="1:11" x14ac:dyDescent="0.25">
      <c r="A167" s="8"/>
      <c r="B167" s="9"/>
      <c r="C167" s="9"/>
      <c r="D167" s="9"/>
      <c r="E167" s="4" t="s">
        <v>35</v>
      </c>
      <c r="F167" s="4" t="s">
        <v>29</v>
      </c>
      <c r="G167" s="4" t="s">
        <v>30</v>
      </c>
      <c r="H167" s="5">
        <v>0</v>
      </c>
      <c r="I167" s="5">
        <v>4500</v>
      </c>
      <c r="J167" s="5"/>
      <c r="K167" s="6"/>
    </row>
    <row r="168" spans="1:11" s="21" customFormat="1" x14ac:dyDescent="0.25">
      <c r="A168" s="17"/>
      <c r="B168" s="18"/>
      <c r="C168" s="18"/>
      <c r="D168" s="18"/>
      <c r="E168" s="18"/>
      <c r="F168" s="18"/>
      <c r="G168" s="18"/>
      <c r="H168" s="19"/>
      <c r="I168" s="19"/>
      <c r="J168" s="19"/>
      <c r="K168" s="20"/>
    </row>
    <row r="169" spans="1:11" x14ac:dyDescent="0.25">
      <c r="A169" s="8" t="s">
        <v>207</v>
      </c>
      <c r="B169" s="9" t="s">
        <v>208</v>
      </c>
      <c r="C169" s="9" t="s">
        <v>33</v>
      </c>
      <c r="D169" s="9" t="s">
        <v>34</v>
      </c>
      <c r="E169" s="9" t="s">
        <v>41</v>
      </c>
      <c r="F169" s="4" t="s">
        <v>27</v>
      </c>
      <c r="G169" s="4" t="s">
        <v>28</v>
      </c>
      <c r="H169" s="5">
        <v>35435.17</v>
      </c>
      <c r="I169" s="5">
        <v>9240</v>
      </c>
      <c r="J169" s="5">
        <v>9240</v>
      </c>
      <c r="K169" s="6"/>
    </row>
    <row r="170" spans="1:11" x14ac:dyDescent="0.25">
      <c r="A170" s="8"/>
      <c r="B170" s="9"/>
      <c r="C170" s="9"/>
      <c r="D170" s="9"/>
      <c r="E170" s="9"/>
      <c r="F170" s="4" t="s">
        <v>29</v>
      </c>
      <c r="G170" s="4" t="s">
        <v>30</v>
      </c>
      <c r="H170" s="5">
        <v>100</v>
      </c>
      <c r="I170" s="5">
        <v>5656.39</v>
      </c>
      <c r="J170" s="5">
        <v>2856.39</v>
      </c>
      <c r="K170" s="6">
        <v>2856.39</v>
      </c>
    </row>
    <row r="171" spans="1:11" x14ac:dyDescent="0.25">
      <c r="A171" s="8"/>
      <c r="B171" s="9"/>
      <c r="C171" s="9"/>
      <c r="D171" s="9"/>
      <c r="E171" s="9" t="s">
        <v>35</v>
      </c>
      <c r="F171" s="4" t="s">
        <v>29</v>
      </c>
      <c r="G171" s="4" t="s">
        <v>30</v>
      </c>
      <c r="H171" s="5">
        <v>0</v>
      </c>
      <c r="I171" s="5">
        <v>18600</v>
      </c>
      <c r="J171" s="5"/>
      <c r="K171" s="6"/>
    </row>
    <row r="172" spans="1:11" x14ac:dyDescent="0.25">
      <c r="A172" s="8"/>
      <c r="B172" s="9"/>
      <c r="C172" s="9"/>
      <c r="D172" s="9"/>
      <c r="E172" s="9"/>
      <c r="F172" s="4" t="s">
        <v>14</v>
      </c>
      <c r="G172" s="4" t="s">
        <v>15</v>
      </c>
      <c r="H172" s="5">
        <v>0</v>
      </c>
      <c r="I172" s="5">
        <v>665</v>
      </c>
      <c r="J172" s="5"/>
      <c r="K172" s="6"/>
    </row>
    <row r="173" spans="1:11" s="21" customFormat="1" x14ac:dyDescent="0.25">
      <c r="A173" s="17"/>
      <c r="B173" s="18"/>
      <c r="C173" s="18"/>
      <c r="D173" s="18"/>
      <c r="E173" s="18"/>
      <c r="F173" s="18"/>
      <c r="G173" s="18"/>
      <c r="H173" s="19"/>
      <c r="I173" s="19"/>
      <c r="J173" s="19"/>
      <c r="K173" s="20"/>
    </row>
    <row r="174" spans="1:11" x14ac:dyDescent="0.25">
      <c r="A174" s="8" t="s">
        <v>209</v>
      </c>
      <c r="B174" s="9" t="s">
        <v>210</v>
      </c>
      <c r="C174" s="9" t="s">
        <v>33</v>
      </c>
      <c r="D174" s="9" t="s">
        <v>34</v>
      </c>
      <c r="E174" s="4" t="s">
        <v>41</v>
      </c>
      <c r="F174" s="4" t="s">
        <v>12</v>
      </c>
      <c r="G174" s="4" t="s">
        <v>13</v>
      </c>
      <c r="H174" s="5">
        <v>0</v>
      </c>
      <c r="I174" s="5">
        <v>3000</v>
      </c>
      <c r="J174" s="5"/>
      <c r="K174" s="6"/>
    </row>
    <row r="175" spans="1:11" x14ac:dyDescent="0.25">
      <c r="A175" s="8"/>
      <c r="B175" s="9"/>
      <c r="C175" s="9"/>
      <c r="D175" s="9"/>
      <c r="E175" s="4" t="s">
        <v>35</v>
      </c>
      <c r="F175" s="4" t="s">
        <v>29</v>
      </c>
      <c r="G175" s="4" t="s">
        <v>30</v>
      </c>
      <c r="H175" s="5">
        <v>30000</v>
      </c>
      <c r="I175" s="5"/>
      <c r="J175" s="5"/>
      <c r="K175" s="6"/>
    </row>
    <row r="176" spans="1:11" s="21" customFormat="1" x14ac:dyDescent="0.25">
      <c r="A176" s="17"/>
      <c r="B176" s="18"/>
      <c r="C176" s="18"/>
      <c r="D176" s="18"/>
      <c r="E176" s="18"/>
      <c r="F176" s="18"/>
      <c r="G176" s="18"/>
      <c r="H176" s="19"/>
      <c r="I176" s="19"/>
      <c r="J176" s="19"/>
      <c r="K176" s="20"/>
    </row>
    <row r="177" spans="1:11" x14ac:dyDescent="0.25">
      <c r="A177" s="8" t="s">
        <v>211</v>
      </c>
      <c r="B177" s="9" t="s">
        <v>212</v>
      </c>
      <c r="C177" s="9" t="s">
        <v>33</v>
      </c>
      <c r="D177" s="9" t="s">
        <v>34</v>
      </c>
      <c r="E177" s="4" t="s">
        <v>41</v>
      </c>
      <c r="F177" s="4" t="s">
        <v>29</v>
      </c>
      <c r="G177" s="4" t="s">
        <v>30</v>
      </c>
      <c r="H177" s="5">
        <v>0</v>
      </c>
      <c r="I177" s="5">
        <v>321.14999999999998</v>
      </c>
      <c r="J177" s="5"/>
      <c r="K177" s="6"/>
    </row>
    <row r="178" spans="1:11" x14ac:dyDescent="0.25">
      <c r="A178" s="8"/>
      <c r="B178" s="9"/>
      <c r="C178" s="9"/>
      <c r="D178" s="9"/>
      <c r="E178" s="4" t="s">
        <v>163</v>
      </c>
      <c r="F178" s="4" t="s">
        <v>213</v>
      </c>
      <c r="G178" s="4" t="s">
        <v>214</v>
      </c>
      <c r="H178" s="5">
        <v>0</v>
      </c>
      <c r="I178" s="5">
        <v>83669.06</v>
      </c>
      <c r="J178" s="5"/>
      <c r="K178" s="6"/>
    </row>
    <row r="179" spans="1:11" s="21" customFormat="1" x14ac:dyDescent="0.25">
      <c r="A179" s="17"/>
      <c r="B179" s="18"/>
      <c r="C179" s="18"/>
      <c r="D179" s="18"/>
      <c r="E179" s="18"/>
      <c r="F179" s="18"/>
      <c r="G179" s="18"/>
      <c r="H179" s="19"/>
      <c r="I179" s="19"/>
      <c r="J179" s="19"/>
      <c r="K179" s="20"/>
    </row>
    <row r="180" spans="1:11" x14ac:dyDescent="0.25">
      <c r="A180" s="8" t="s">
        <v>215</v>
      </c>
      <c r="B180" s="9" t="s">
        <v>216</v>
      </c>
      <c r="C180" s="9" t="s">
        <v>33</v>
      </c>
      <c r="D180" s="9" t="s">
        <v>34</v>
      </c>
      <c r="E180" s="9" t="s">
        <v>41</v>
      </c>
      <c r="F180" s="4" t="s">
        <v>27</v>
      </c>
      <c r="G180" s="4" t="s">
        <v>28</v>
      </c>
      <c r="H180" s="5">
        <v>0</v>
      </c>
      <c r="I180" s="5">
        <v>806</v>
      </c>
      <c r="J180" s="5">
        <v>18.600000000000001</v>
      </c>
      <c r="K180" s="6">
        <v>18.600000000000001</v>
      </c>
    </row>
    <row r="181" spans="1:11" x14ac:dyDescent="0.25">
      <c r="A181" s="8"/>
      <c r="B181" s="9"/>
      <c r="C181" s="9"/>
      <c r="D181" s="9"/>
      <c r="E181" s="9"/>
      <c r="F181" s="4" t="s">
        <v>29</v>
      </c>
      <c r="G181" s="4" t="s">
        <v>30</v>
      </c>
      <c r="H181" s="5">
        <v>0</v>
      </c>
      <c r="I181" s="5">
        <v>26999.16</v>
      </c>
      <c r="J181" s="5">
        <v>13217.77</v>
      </c>
      <c r="K181" s="6">
        <v>317.66000000000003</v>
      </c>
    </row>
    <row r="182" spans="1:11" s="21" customFormat="1" x14ac:dyDescent="0.25">
      <c r="A182" s="17"/>
      <c r="B182" s="18"/>
      <c r="C182" s="18"/>
      <c r="D182" s="18"/>
      <c r="E182" s="18"/>
      <c r="F182" s="18"/>
      <c r="G182" s="18"/>
      <c r="H182" s="19"/>
      <c r="I182" s="19"/>
      <c r="J182" s="19"/>
      <c r="K182" s="20"/>
    </row>
    <row r="183" spans="1:11" x14ac:dyDescent="0.25">
      <c r="A183" s="8" t="s">
        <v>217</v>
      </c>
      <c r="B183" s="9" t="s">
        <v>218</v>
      </c>
      <c r="C183" s="9" t="s">
        <v>33</v>
      </c>
      <c r="D183" s="9" t="s">
        <v>34</v>
      </c>
      <c r="E183" s="9" t="s">
        <v>41</v>
      </c>
      <c r="F183" s="4" t="s">
        <v>29</v>
      </c>
      <c r="G183" s="4" t="s">
        <v>30</v>
      </c>
      <c r="H183" s="5">
        <v>0</v>
      </c>
      <c r="I183" s="5">
        <v>7900</v>
      </c>
      <c r="J183" s="5"/>
      <c r="K183" s="6"/>
    </row>
    <row r="184" spans="1:11" x14ac:dyDescent="0.25">
      <c r="A184" s="8"/>
      <c r="B184" s="9"/>
      <c r="C184" s="9"/>
      <c r="D184" s="9"/>
      <c r="E184" s="9"/>
      <c r="F184" s="4" t="s">
        <v>55</v>
      </c>
      <c r="G184" s="4" t="s">
        <v>45</v>
      </c>
      <c r="H184" s="5">
        <v>0</v>
      </c>
      <c r="I184" s="5">
        <v>2879.36</v>
      </c>
      <c r="J184" s="5">
        <v>2879.36</v>
      </c>
      <c r="K184" s="6">
        <v>2879.36</v>
      </c>
    </row>
    <row r="185" spans="1:11" x14ac:dyDescent="0.25">
      <c r="A185" s="8"/>
      <c r="B185" s="9"/>
      <c r="C185" s="9"/>
      <c r="D185" s="9"/>
      <c r="E185" s="9"/>
      <c r="F185" s="4" t="s">
        <v>14</v>
      </c>
      <c r="G185" s="4" t="s">
        <v>15</v>
      </c>
      <c r="H185" s="5">
        <v>0</v>
      </c>
      <c r="I185" s="5">
        <v>332.5</v>
      </c>
      <c r="J185" s="5"/>
      <c r="K185" s="6"/>
    </row>
    <row r="186" spans="1:11" x14ac:dyDescent="0.25">
      <c r="A186" s="8"/>
      <c r="B186" s="9"/>
      <c r="C186" s="9"/>
      <c r="D186" s="9"/>
      <c r="E186" s="9" t="s">
        <v>163</v>
      </c>
      <c r="F186" s="4" t="s">
        <v>25</v>
      </c>
      <c r="G186" s="4" t="s">
        <v>26</v>
      </c>
      <c r="H186" s="5">
        <v>0</v>
      </c>
      <c r="I186" s="5">
        <v>3800</v>
      </c>
      <c r="J186" s="5">
        <v>3600</v>
      </c>
      <c r="K186" s="6">
        <v>3600</v>
      </c>
    </row>
    <row r="187" spans="1:11" x14ac:dyDescent="0.25">
      <c r="A187" s="8"/>
      <c r="B187" s="9"/>
      <c r="C187" s="9"/>
      <c r="D187" s="9"/>
      <c r="E187" s="9"/>
      <c r="F187" s="4" t="s">
        <v>168</v>
      </c>
      <c r="G187" s="4" t="s">
        <v>169</v>
      </c>
      <c r="H187" s="5">
        <v>0</v>
      </c>
      <c r="I187" s="5">
        <v>16200</v>
      </c>
      <c r="J187" s="5">
        <v>16000</v>
      </c>
      <c r="K187" s="6">
        <v>16000</v>
      </c>
    </row>
    <row r="188" spans="1:11" x14ac:dyDescent="0.25">
      <c r="A188" s="8"/>
      <c r="B188" s="9"/>
      <c r="C188" s="9"/>
      <c r="D188" s="9"/>
      <c r="E188" s="9"/>
      <c r="F188" s="4" t="s">
        <v>93</v>
      </c>
      <c r="G188" s="4" t="s">
        <v>94</v>
      </c>
      <c r="H188" s="5">
        <v>0</v>
      </c>
      <c r="I188" s="5">
        <v>1910.5</v>
      </c>
      <c r="J188" s="5"/>
      <c r="K188" s="6"/>
    </row>
    <row r="189" spans="1:11" s="21" customFormat="1" x14ac:dyDescent="0.25">
      <c r="A189" s="17"/>
      <c r="B189" s="18"/>
      <c r="C189" s="18"/>
      <c r="D189" s="18"/>
      <c r="E189" s="18"/>
      <c r="F189" s="18"/>
      <c r="G189" s="18"/>
      <c r="H189" s="19"/>
      <c r="I189" s="19"/>
      <c r="J189" s="19"/>
      <c r="K189" s="20"/>
    </row>
    <row r="190" spans="1:11" ht="20.399999999999999" x14ac:dyDescent="0.25">
      <c r="A190" s="3" t="s">
        <v>219</v>
      </c>
      <c r="B190" s="4" t="s">
        <v>220</v>
      </c>
      <c r="C190" s="4" t="s">
        <v>145</v>
      </c>
      <c r="D190" s="4" t="s">
        <v>34</v>
      </c>
      <c r="E190" s="4" t="s">
        <v>41</v>
      </c>
      <c r="F190" s="4" t="s">
        <v>55</v>
      </c>
      <c r="G190" s="4" t="s">
        <v>45</v>
      </c>
      <c r="H190" s="5">
        <v>1025</v>
      </c>
      <c r="I190" s="5"/>
      <c r="J190" s="5"/>
      <c r="K190" s="6"/>
    </row>
    <row r="191" spans="1:11" s="21" customFormat="1" x14ac:dyDescent="0.25">
      <c r="A191" s="17"/>
      <c r="B191" s="18"/>
      <c r="C191" s="18"/>
      <c r="D191" s="18"/>
      <c r="E191" s="18"/>
      <c r="F191" s="18"/>
      <c r="G191" s="18"/>
      <c r="H191" s="19"/>
      <c r="I191" s="19"/>
      <c r="J191" s="19"/>
      <c r="K191" s="20"/>
    </row>
    <row r="192" spans="1:11" ht="20.399999999999999" x14ac:dyDescent="0.25">
      <c r="A192" s="3" t="s">
        <v>221</v>
      </c>
      <c r="B192" s="4" t="s">
        <v>222</v>
      </c>
      <c r="C192" s="4" t="s">
        <v>33</v>
      </c>
      <c r="D192" s="4" t="s">
        <v>34</v>
      </c>
      <c r="E192" s="4" t="s">
        <v>223</v>
      </c>
      <c r="F192" s="4" t="s">
        <v>25</v>
      </c>
      <c r="G192" s="4" t="s">
        <v>26</v>
      </c>
      <c r="H192" s="5">
        <v>530261.68000000005</v>
      </c>
      <c r="I192" s="5">
        <v>85730</v>
      </c>
      <c r="J192" s="5">
        <v>46000</v>
      </c>
      <c r="K192" s="6">
        <v>46000</v>
      </c>
    </row>
    <row r="193" spans="1:11" s="21" customFormat="1" x14ac:dyDescent="0.25">
      <c r="A193" s="17"/>
      <c r="B193" s="18"/>
      <c r="C193" s="18"/>
      <c r="D193" s="18"/>
      <c r="E193" s="18"/>
      <c r="F193" s="18"/>
      <c r="G193" s="18"/>
      <c r="H193" s="19"/>
      <c r="I193" s="19"/>
      <c r="J193" s="19"/>
      <c r="K193" s="20"/>
    </row>
    <row r="194" spans="1:11" x14ac:dyDescent="0.25">
      <c r="A194" s="8" t="s">
        <v>224</v>
      </c>
      <c r="B194" s="9" t="s">
        <v>225</v>
      </c>
      <c r="C194" s="9" t="s">
        <v>33</v>
      </c>
      <c r="D194" s="9" t="s">
        <v>34</v>
      </c>
      <c r="E194" s="9" t="s">
        <v>41</v>
      </c>
      <c r="F194" s="4" t="s">
        <v>27</v>
      </c>
      <c r="G194" s="4" t="s">
        <v>28</v>
      </c>
      <c r="H194" s="5">
        <v>0</v>
      </c>
      <c r="I194" s="5">
        <v>371.8</v>
      </c>
      <c r="J194" s="5"/>
      <c r="K194" s="6"/>
    </row>
    <row r="195" spans="1:11" x14ac:dyDescent="0.25">
      <c r="A195" s="8"/>
      <c r="B195" s="9"/>
      <c r="C195" s="9"/>
      <c r="D195" s="9"/>
      <c r="E195" s="9"/>
      <c r="F195" s="4" t="s">
        <v>55</v>
      </c>
      <c r="G195" s="4" t="s">
        <v>45</v>
      </c>
      <c r="H195" s="5">
        <v>0</v>
      </c>
      <c r="I195" s="5">
        <v>71.36</v>
      </c>
      <c r="J195" s="5">
        <v>71.36</v>
      </c>
      <c r="K195" s="6">
        <v>71.36</v>
      </c>
    </row>
    <row r="196" spans="1:11" s="21" customFormat="1" x14ac:dyDescent="0.25">
      <c r="A196" s="17"/>
      <c r="B196" s="18"/>
      <c r="C196" s="18"/>
      <c r="D196" s="18"/>
      <c r="E196" s="18"/>
      <c r="F196" s="18"/>
      <c r="G196" s="18"/>
      <c r="H196" s="19"/>
      <c r="I196" s="19"/>
      <c r="J196" s="19"/>
      <c r="K196" s="20"/>
    </row>
    <row r="197" spans="1:11" ht="20.399999999999999" x14ac:dyDescent="0.25">
      <c r="A197" s="3" t="s">
        <v>226</v>
      </c>
      <c r="B197" s="4" t="s">
        <v>227</v>
      </c>
      <c r="C197" s="4" t="s">
        <v>33</v>
      </c>
      <c r="D197" s="4" t="s">
        <v>34</v>
      </c>
      <c r="E197" s="4" t="s">
        <v>41</v>
      </c>
      <c r="F197" s="4" t="s">
        <v>29</v>
      </c>
      <c r="G197" s="4" t="s">
        <v>30</v>
      </c>
      <c r="H197" s="5">
        <v>0</v>
      </c>
      <c r="I197" s="5">
        <v>100</v>
      </c>
      <c r="J197" s="5"/>
      <c r="K197" s="6"/>
    </row>
    <row r="198" spans="1:11" s="21" customFormat="1" x14ac:dyDescent="0.25">
      <c r="A198" s="17"/>
      <c r="B198" s="18"/>
      <c r="C198" s="18"/>
      <c r="D198" s="18"/>
      <c r="E198" s="18"/>
      <c r="F198" s="18"/>
      <c r="G198" s="18"/>
      <c r="H198" s="19"/>
      <c r="I198" s="19"/>
      <c r="J198" s="19"/>
      <c r="K198" s="20"/>
    </row>
    <row r="199" spans="1:11" x14ac:dyDescent="0.25">
      <c r="A199" s="8" t="s">
        <v>228</v>
      </c>
      <c r="B199" s="9" t="s">
        <v>229</v>
      </c>
      <c r="C199" s="9" t="s">
        <v>33</v>
      </c>
      <c r="D199" s="9" t="s">
        <v>34</v>
      </c>
      <c r="E199" s="9" t="s">
        <v>41</v>
      </c>
      <c r="F199" s="4" t="s">
        <v>27</v>
      </c>
      <c r="G199" s="4" t="s">
        <v>28</v>
      </c>
      <c r="H199" s="5">
        <v>3896.86</v>
      </c>
      <c r="I199" s="5">
        <v>96098.96</v>
      </c>
      <c r="J199" s="5">
        <v>11623.6</v>
      </c>
      <c r="K199" s="6">
        <v>1399</v>
      </c>
    </row>
    <row r="200" spans="1:11" x14ac:dyDescent="0.25">
      <c r="A200" s="8"/>
      <c r="B200" s="9"/>
      <c r="C200" s="9"/>
      <c r="D200" s="9"/>
      <c r="E200" s="9"/>
      <c r="F200" s="4" t="s">
        <v>230</v>
      </c>
      <c r="G200" s="4" t="s">
        <v>231</v>
      </c>
      <c r="H200" s="5">
        <v>0</v>
      </c>
      <c r="I200" s="5">
        <v>100</v>
      </c>
      <c r="J200" s="5"/>
      <c r="K200" s="6"/>
    </row>
    <row r="201" spans="1:11" x14ac:dyDescent="0.25">
      <c r="A201" s="8"/>
      <c r="B201" s="9"/>
      <c r="C201" s="9"/>
      <c r="D201" s="9"/>
      <c r="E201" s="9"/>
      <c r="F201" s="4" t="s">
        <v>29</v>
      </c>
      <c r="G201" s="4" t="s">
        <v>30</v>
      </c>
      <c r="H201" s="5">
        <v>31527.84</v>
      </c>
      <c r="I201" s="5">
        <v>945144.77</v>
      </c>
      <c r="J201" s="5">
        <v>84425.36</v>
      </c>
      <c r="K201" s="6">
        <v>2514.92</v>
      </c>
    </row>
    <row r="202" spans="1:11" x14ac:dyDescent="0.25">
      <c r="A202" s="8"/>
      <c r="B202" s="9"/>
      <c r="C202" s="9"/>
      <c r="D202" s="9"/>
      <c r="E202" s="9"/>
      <c r="F202" s="4" t="s">
        <v>123</v>
      </c>
      <c r="G202" s="4" t="s">
        <v>124</v>
      </c>
      <c r="H202" s="5">
        <v>0</v>
      </c>
      <c r="I202" s="5">
        <v>4097.5200000000004</v>
      </c>
      <c r="J202" s="5">
        <v>88.78</v>
      </c>
      <c r="K202" s="6">
        <v>88.78</v>
      </c>
    </row>
    <row r="203" spans="1:11" x14ac:dyDescent="0.25">
      <c r="A203" s="8"/>
      <c r="B203" s="9"/>
      <c r="C203" s="9"/>
      <c r="D203" s="9"/>
      <c r="E203" s="9"/>
      <c r="F203" s="4" t="s">
        <v>55</v>
      </c>
      <c r="G203" s="4" t="s">
        <v>45</v>
      </c>
      <c r="H203" s="5">
        <v>7144.61</v>
      </c>
      <c r="I203" s="5">
        <v>5191.1899999999996</v>
      </c>
      <c r="J203" s="5">
        <v>5191.1899999999996</v>
      </c>
      <c r="K203" s="6">
        <v>5191.1899999999996</v>
      </c>
    </row>
    <row r="204" spans="1:11" x14ac:dyDescent="0.25">
      <c r="A204" s="8"/>
      <c r="B204" s="9"/>
      <c r="C204" s="9"/>
      <c r="D204" s="9"/>
      <c r="E204" s="9"/>
      <c r="F204" s="4" t="s">
        <v>14</v>
      </c>
      <c r="G204" s="4" t="s">
        <v>15</v>
      </c>
      <c r="H204" s="5">
        <v>0</v>
      </c>
      <c r="I204" s="5">
        <v>300</v>
      </c>
      <c r="J204" s="5"/>
      <c r="K204" s="6"/>
    </row>
    <row r="205" spans="1:11" x14ac:dyDescent="0.25">
      <c r="A205" s="8"/>
      <c r="B205" s="9"/>
      <c r="C205" s="9"/>
      <c r="D205" s="9"/>
      <c r="E205" s="4" t="s">
        <v>35</v>
      </c>
      <c r="F205" s="4" t="s">
        <v>232</v>
      </c>
      <c r="G205" s="4" t="s">
        <v>233</v>
      </c>
      <c r="H205" s="5">
        <v>7619.08</v>
      </c>
      <c r="I205" s="5"/>
      <c r="J205" s="5"/>
      <c r="K205" s="6"/>
    </row>
    <row r="206" spans="1:11" s="21" customFormat="1" x14ac:dyDescent="0.25">
      <c r="A206" s="17"/>
      <c r="B206" s="18"/>
      <c r="C206" s="18"/>
      <c r="D206" s="18"/>
      <c r="E206" s="18"/>
      <c r="F206" s="18"/>
      <c r="G206" s="18"/>
      <c r="H206" s="19"/>
      <c r="I206" s="19"/>
      <c r="J206" s="19"/>
      <c r="K206" s="20"/>
    </row>
    <row r="207" spans="1:11" x14ac:dyDescent="0.25">
      <c r="A207" s="8" t="s">
        <v>234</v>
      </c>
      <c r="B207" s="9" t="s">
        <v>235</v>
      </c>
      <c r="C207" s="9" t="s">
        <v>236</v>
      </c>
      <c r="D207" s="9" t="s">
        <v>237</v>
      </c>
      <c r="E207" s="9" t="s">
        <v>238</v>
      </c>
      <c r="F207" s="4" t="s">
        <v>27</v>
      </c>
      <c r="G207" s="4" t="s">
        <v>28</v>
      </c>
      <c r="H207" s="5">
        <v>3500</v>
      </c>
      <c r="I207" s="5"/>
      <c r="J207" s="5"/>
      <c r="K207" s="6"/>
    </row>
    <row r="208" spans="1:11" x14ac:dyDescent="0.25">
      <c r="A208" s="8"/>
      <c r="B208" s="9"/>
      <c r="C208" s="9"/>
      <c r="D208" s="9"/>
      <c r="E208" s="9"/>
      <c r="F208" s="4" t="s">
        <v>29</v>
      </c>
      <c r="G208" s="4" t="s">
        <v>30</v>
      </c>
      <c r="H208" s="5">
        <v>2000</v>
      </c>
      <c r="I208" s="5"/>
      <c r="J208" s="5"/>
      <c r="K208" s="6"/>
    </row>
    <row r="209" spans="1:11" s="21" customFormat="1" x14ac:dyDescent="0.25">
      <c r="A209" s="17"/>
      <c r="B209" s="18"/>
      <c r="C209" s="18"/>
      <c r="D209" s="18"/>
      <c r="E209" s="18"/>
      <c r="F209" s="18"/>
      <c r="G209" s="18"/>
      <c r="H209" s="19"/>
      <c r="I209" s="19"/>
      <c r="J209" s="19"/>
      <c r="K209" s="20"/>
    </row>
    <row r="210" spans="1:11" x14ac:dyDescent="0.25">
      <c r="A210" s="8" t="s">
        <v>239</v>
      </c>
      <c r="B210" s="9" t="s">
        <v>240</v>
      </c>
      <c r="C210" s="9" t="s">
        <v>33</v>
      </c>
      <c r="D210" s="9" t="s">
        <v>34</v>
      </c>
      <c r="E210" s="9" t="s">
        <v>41</v>
      </c>
      <c r="F210" s="4" t="s">
        <v>93</v>
      </c>
      <c r="G210" s="4" t="s">
        <v>94</v>
      </c>
      <c r="H210" s="5">
        <v>0</v>
      </c>
      <c r="I210" s="5">
        <v>5500</v>
      </c>
      <c r="J210" s="5">
        <v>5236.57</v>
      </c>
      <c r="K210" s="6">
        <v>412.3</v>
      </c>
    </row>
    <row r="211" spans="1:11" x14ac:dyDescent="0.25">
      <c r="A211" s="8"/>
      <c r="B211" s="9"/>
      <c r="C211" s="9"/>
      <c r="D211" s="9"/>
      <c r="E211" s="9"/>
      <c r="F211" s="4" t="s">
        <v>230</v>
      </c>
      <c r="G211" s="4" t="s">
        <v>231</v>
      </c>
      <c r="H211" s="5">
        <v>121</v>
      </c>
      <c r="I211" s="5">
        <v>92979</v>
      </c>
      <c r="J211" s="5">
        <v>91217.46</v>
      </c>
      <c r="K211" s="6">
        <v>14594.78</v>
      </c>
    </row>
    <row r="212" spans="1:11" x14ac:dyDescent="0.25">
      <c r="A212" s="8"/>
      <c r="B212" s="9"/>
      <c r="C212" s="9"/>
      <c r="D212" s="9"/>
      <c r="E212" s="9"/>
      <c r="F212" s="4" t="s">
        <v>29</v>
      </c>
      <c r="G212" s="4" t="s">
        <v>30</v>
      </c>
      <c r="H212" s="5">
        <v>100</v>
      </c>
      <c r="I212" s="5">
        <v>241104.88</v>
      </c>
      <c r="J212" s="5">
        <v>238856.23</v>
      </c>
      <c r="K212" s="6">
        <v>186.24</v>
      </c>
    </row>
    <row r="213" spans="1:11" ht="20.399999999999999" x14ac:dyDescent="0.25">
      <c r="A213" s="8"/>
      <c r="B213" s="9"/>
      <c r="C213" s="9"/>
      <c r="D213" s="9"/>
      <c r="E213" s="9"/>
      <c r="F213" s="4" t="s">
        <v>111</v>
      </c>
      <c r="G213" s="4" t="s">
        <v>112</v>
      </c>
      <c r="H213" s="5">
        <v>0</v>
      </c>
      <c r="I213" s="5">
        <v>50826.720000000001</v>
      </c>
      <c r="J213" s="5">
        <v>48523.92</v>
      </c>
      <c r="K213" s="6"/>
    </row>
    <row r="214" spans="1:11" x14ac:dyDescent="0.25">
      <c r="A214" s="8"/>
      <c r="B214" s="9"/>
      <c r="C214" s="9"/>
      <c r="D214" s="9"/>
      <c r="E214" s="9"/>
      <c r="F214" s="4" t="s">
        <v>123</v>
      </c>
      <c r="G214" s="4" t="s">
        <v>124</v>
      </c>
      <c r="H214" s="5">
        <v>0</v>
      </c>
      <c r="I214" s="5">
        <v>1400</v>
      </c>
      <c r="J214" s="5"/>
      <c r="K214" s="6"/>
    </row>
    <row r="215" spans="1:11" x14ac:dyDescent="0.25">
      <c r="A215" s="8"/>
      <c r="B215" s="9"/>
      <c r="C215" s="9"/>
      <c r="D215" s="9"/>
      <c r="E215" s="9"/>
      <c r="F215" s="4" t="s">
        <v>241</v>
      </c>
      <c r="G215" s="4" t="s">
        <v>76</v>
      </c>
      <c r="H215" s="5">
        <v>0</v>
      </c>
      <c r="I215" s="5">
        <v>3500</v>
      </c>
      <c r="J215" s="5">
        <v>1980.8</v>
      </c>
      <c r="K215" s="6">
        <v>1980.8</v>
      </c>
    </row>
    <row r="216" spans="1:11" x14ac:dyDescent="0.25">
      <c r="A216" s="8"/>
      <c r="B216" s="9"/>
      <c r="C216" s="9"/>
      <c r="D216" s="9"/>
      <c r="E216" s="9"/>
      <c r="F216" s="4" t="s">
        <v>55</v>
      </c>
      <c r="G216" s="4" t="s">
        <v>45</v>
      </c>
      <c r="H216" s="5">
        <v>16159.21</v>
      </c>
      <c r="I216" s="5"/>
      <c r="J216" s="5"/>
      <c r="K216" s="6"/>
    </row>
    <row r="217" spans="1:11" x14ac:dyDescent="0.25">
      <c r="A217" s="8"/>
      <c r="B217" s="9"/>
      <c r="C217" s="9"/>
      <c r="D217" s="9"/>
      <c r="E217" s="9"/>
      <c r="F217" s="4" t="s">
        <v>14</v>
      </c>
      <c r="G217" s="4" t="s">
        <v>15</v>
      </c>
      <c r="H217" s="5">
        <v>0</v>
      </c>
      <c r="I217" s="5">
        <v>200</v>
      </c>
      <c r="J217" s="5"/>
      <c r="K217" s="6"/>
    </row>
    <row r="218" spans="1:11" s="21" customFormat="1" x14ac:dyDescent="0.25">
      <c r="A218" s="22"/>
      <c r="B218" s="23"/>
      <c r="C218" s="18"/>
      <c r="D218" s="18"/>
      <c r="E218" s="18"/>
      <c r="F218" s="18"/>
      <c r="G218" s="18"/>
      <c r="H218" s="19"/>
      <c r="I218" s="19"/>
      <c r="J218" s="19"/>
      <c r="K218" s="20"/>
    </row>
    <row r="219" spans="1:11" x14ac:dyDescent="0.25">
      <c r="A219" s="10" t="s">
        <v>242</v>
      </c>
      <c r="B219" s="11" t="s">
        <v>243</v>
      </c>
      <c r="C219" s="9" t="s">
        <v>33</v>
      </c>
      <c r="D219" s="9" t="s">
        <v>34</v>
      </c>
      <c r="E219" s="4" t="s">
        <v>41</v>
      </c>
      <c r="F219" s="4" t="s">
        <v>230</v>
      </c>
      <c r="G219" s="4" t="s">
        <v>231</v>
      </c>
      <c r="H219" s="5">
        <v>17025.29</v>
      </c>
      <c r="I219" s="5">
        <v>100</v>
      </c>
      <c r="J219" s="5"/>
      <c r="K219" s="6"/>
    </row>
    <row r="220" spans="1:11" x14ac:dyDescent="0.25">
      <c r="A220" s="10"/>
      <c r="B220" s="11"/>
      <c r="C220" s="9"/>
      <c r="D220" s="9"/>
      <c r="E220" s="4" t="s">
        <v>244</v>
      </c>
      <c r="F220" s="4" t="s">
        <v>25</v>
      </c>
      <c r="G220" s="4" t="s">
        <v>26</v>
      </c>
      <c r="H220" s="5">
        <v>0</v>
      </c>
      <c r="I220" s="5">
        <v>98400</v>
      </c>
      <c r="J220" s="5">
        <v>98400</v>
      </c>
      <c r="K220" s="6">
        <v>98400</v>
      </c>
    </row>
    <row r="221" spans="1:11" ht="20.399999999999999" x14ac:dyDescent="0.25">
      <c r="A221" s="10"/>
      <c r="B221" s="11"/>
      <c r="C221" s="7" t="s">
        <v>16</v>
      </c>
      <c r="D221" s="7" t="s">
        <v>17</v>
      </c>
      <c r="E221" s="7" t="s">
        <v>18</v>
      </c>
      <c r="F221" s="7" t="s">
        <v>25</v>
      </c>
      <c r="G221" s="7" t="s">
        <v>26</v>
      </c>
      <c r="H221" s="5">
        <v>0</v>
      </c>
      <c r="I221" s="5">
        <v>14168</v>
      </c>
      <c r="J221" s="5">
        <v>1680</v>
      </c>
      <c r="K221" s="6">
        <v>1680</v>
      </c>
    </row>
  </sheetData>
  <mergeCells count="156">
    <mergeCell ref="A1:K1"/>
    <mergeCell ref="A210:A217"/>
    <mergeCell ref="B210:B217"/>
    <mergeCell ref="C210:C217"/>
    <mergeCell ref="D210:D217"/>
    <mergeCell ref="E210:E217"/>
    <mergeCell ref="A219:A221"/>
    <mergeCell ref="B219:B221"/>
    <mergeCell ref="C219:C220"/>
    <mergeCell ref="D219:D220"/>
    <mergeCell ref="A199:A205"/>
    <mergeCell ref="B199:B205"/>
    <mergeCell ref="C199:C205"/>
    <mergeCell ref="D199:D205"/>
    <mergeCell ref="E199:E204"/>
    <mergeCell ref="A207:A208"/>
    <mergeCell ref="B207:B208"/>
    <mergeCell ref="C207:C208"/>
    <mergeCell ref="D207:D208"/>
    <mergeCell ref="E207:E208"/>
    <mergeCell ref="E180:E181"/>
    <mergeCell ref="A183:A188"/>
    <mergeCell ref="B183:B188"/>
    <mergeCell ref="C183:C188"/>
    <mergeCell ref="D183:D188"/>
    <mergeCell ref="E183:E185"/>
    <mergeCell ref="E186:E188"/>
    <mergeCell ref="A194:A195"/>
    <mergeCell ref="B194:B195"/>
    <mergeCell ref="C194:C195"/>
    <mergeCell ref="D194:D195"/>
    <mergeCell ref="E194:E195"/>
    <mergeCell ref="A174:A175"/>
    <mergeCell ref="B174:B175"/>
    <mergeCell ref="C174:C175"/>
    <mergeCell ref="D174:D175"/>
    <mergeCell ref="A177:A178"/>
    <mergeCell ref="B177:B178"/>
    <mergeCell ref="C177:C178"/>
    <mergeCell ref="D177:D178"/>
    <mergeCell ref="A180:A181"/>
    <mergeCell ref="B180:B181"/>
    <mergeCell ref="C180:C181"/>
    <mergeCell ref="D180:D181"/>
    <mergeCell ref="A166:A167"/>
    <mergeCell ref="B166:B167"/>
    <mergeCell ref="C166:C167"/>
    <mergeCell ref="D166:D167"/>
    <mergeCell ref="A169:A172"/>
    <mergeCell ref="B169:B172"/>
    <mergeCell ref="C169:C172"/>
    <mergeCell ref="D169:D172"/>
    <mergeCell ref="E169:E170"/>
    <mergeCell ref="E171:E172"/>
    <mergeCell ref="A120:A122"/>
    <mergeCell ref="B120:B122"/>
    <mergeCell ref="C120:C122"/>
    <mergeCell ref="D120:D122"/>
    <mergeCell ref="E120:E122"/>
    <mergeCell ref="A124:A164"/>
    <mergeCell ref="B124:B164"/>
    <mergeCell ref="C124:C164"/>
    <mergeCell ref="D124:D164"/>
    <mergeCell ref="E124:E125"/>
    <mergeCell ref="E126:E127"/>
    <mergeCell ref="E130:E131"/>
    <mergeCell ref="E151:E152"/>
    <mergeCell ref="A107:A108"/>
    <mergeCell ref="B107:B108"/>
    <mergeCell ref="C107:C108"/>
    <mergeCell ref="D107:D108"/>
    <mergeCell ref="E107:E108"/>
    <mergeCell ref="A116:A118"/>
    <mergeCell ref="B116:B118"/>
    <mergeCell ref="C116:C118"/>
    <mergeCell ref="D116:D118"/>
    <mergeCell ref="E116:E117"/>
    <mergeCell ref="A77:A100"/>
    <mergeCell ref="B77:B100"/>
    <mergeCell ref="C84:C96"/>
    <mergeCell ref="D84:D96"/>
    <mergeCell ref="E84:E86"/>
    <mergeCell ref="E88:E90"/>
    <mergeCell ref="E91:E94"/>
    <mergeCell ref="E95:E96"/>
    <mergeCell ref="A102:A105"/>
    <mergeCell ref="B102:B105"/>
    <mergeCell ref="C102:C105"/>
    <mergeCell ref="D102:D105"/>
    <mergeCell ref="E102:E105"/>
    <mergeCell ref="A67:A68"/>
    <mergeCell ref="B67:B68"/>
    <mergeCell ref="C67:C68"/>
    <mergeCell ref="D67:D68"/>
    <mergeCell ref="E67:E68"/>
    <mergeCell ref="A72:A75"/>
    <mergeCell ref="B72:B75"/>
    <mergeCell ref="C72:C75"/>
    <mergeCell ref="D72:D75"/>
    <mergeCell ref="E72:E75"/>
    <mergeCell ref="A59:A60"/>
    <mergeCell ref="B59:B60"/>
    <mergeCell ref="C59:C60"/>
    <mergeCell ref="D59:D60"/>
    <mergeCell ref="E59:E60"/>
    <mergeCell ref="A62:A65"/>
    <mergeCell ref="B62:B65"/>
    <mergeCell ref="C62:C65"/>
    <mergeCell ref="D62:D65"/>
    <mergeCell ref="E62:E65"/>
    <mergeCell ref="E46:E48"/>
    <mergeCell ref="C49:C51"/>
    <mergeCell ref="D49:D51"/>
    <mergeCell ref="E49:E51"/>
    <mergeCell ref="C52:C54"/>
    <mergeCell ref="D52:D54"/>
    <mergeCell ref="E52:E54"/>
    <mergeCell ref="C55:C57"/>
    <mergeCell ref="D55:D57"/>
    <mergeCell ref="E55:E57"/>
    <mergeCell ref="E34:E36"/>
    <mergeCell ref="C37:C38"/>
    <mergeCell ref="D37:D38"/>
    <mergeCell ref="E37:E38"/>
    <mergeCell ref="C39:C40"/>
    <mergeCell ref="D39:D40"/>
    <mergeCell ref="E39:E40"/>
    <mergeCell ref="C41:C45"/>
    <mergeCell ref="D41:D45"/>
    <mergeCell ref="E41:E43"/>
    <mergeCell ref="E44:E45"/>
    <mergeCell ref="E16:E17"/>
    <mergeCell ref="C18:C19"/>
    <mergeCell ref="D18:D19"/>
    <mergeCell ref="E18:E19"/>
    <mergeCell ref="C20:C22"/>
    <mergeCell ref="D20:D22"/>
    <mergeCell ref="E20:E22"/>
    <mergeCell ref="C23:C31"/>
    <mergeCell ref="D23:D31"/>
    <mergeCell ref="E23:E31"/>
    <mergeCell ref="A4:A5"/>
    <mergeCell ref="B4:B5"/>
    <mergeCell ref="A11:A12"/>
    <mergeCell ref="B11:B12"/>
    <mergeCell ref="C11:C12"/>
    <mergeCell ref="D11:D12"/>
    <mergeCell ref="A16:A57"/>
    <mergeCell ref="B16:B57"/>
    <mergeCell ref="C16:C17"/>
    <mergeCell ref="D16:D17"/>
    <mergeCell ref="C32:C36"/>
    <mergeCell ref="D32:D36"/>
    <mergeCell ref="C46:C48"/>
    <mergeCell ref="D46:D48"/>
    <mergeCell ref="A3:B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9" sqref="D9"/>
    </sheetView>
  </sheetViews>
  <sheetFormatPr defaultRowHeight="13.2" x14ac:dyDescent="0.25"/>
  <cols>
    <col min="1" max="1" width="9.33203125" style="25" customWidth="1"/>
    <col min="2" max="2" width="21.33203125" customWidth="1"/>
    <col min="3" max="3" width="11.77734375" style="25" customWidth="1"/>
    <col min="4" max="4" width="17.77734375" customWidth="1"/>
    <col min="5" max="5" width="15.33203125" customWidth="1"/>
    <col min="6" max="6" width="10.44140625" style="25" customWidth="1"/>
    <col min="7" max="7" width="14.88671875" customWidth="1"/>
    <col min="8" max="8" width="10.44140625" style="25" customWidth="1"/>
    <col min="9" max="9" width="14" customWidth="1"/>
    <col min="10" max="10" width="8.88671875" style="25" customWidth="1"/>
    <col min="11" max="11" width="14.88671875" customWidth="1"/>
    <col min="12" max="12" width="8.88671875" style="25"/>
  </cols>
  <sheetData>
    <row r="1" spans="1:13" ht="22.2" x14ac:dyDescent="0.25">
      <c r="A1" s="39" t="s">
        <v>266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3" spans="1:13" ht="28.2" customHeight="1" x14ac:dyDescent="0.25">
      <c r="A3" s="41" t="s">
        <v>1</v>
      </c>
      <c r="B3" s="14" t="s">
        <v>2</v>
      </c>
      <c r="C3" s="41" t="s">
        <v>246</v>
      </c>
      <c r="D3" s="26" t="s">
        <v>247</v>
      </c>
      <c r="E3" s="27" t="s">
        <v>248</v>
      </c>
      <c r="F3" s="28" t="s">
        <v>249</v>
      </c>
      <c r="G3" s="26" t="s">
        <v>250</v>
      </c>
      <c r="H3" s="28" t="s">
        <v>249</v>
      </c>
      <c r="I3" s="26" t="s">
        <v>251</v>
      </c>
      <c r="J3" s="28" t="s">
        <v>249</v>
      </c>
      <c r="K3" s="26" t="s">
        <v>252</v>
      </c>
      <c r="L3" s="28" t="s">
        <v>249</v>
      </c>
    </row>
    <row r="4" spans="1:13" x14ac:dyDescent="0.25">
      <c r="A4" s="45" t="s">
        <v>127</v>
      </c>
      <c r="B4" s="4" t="s">
        <v>128</v>
      </c>
      <c r="C4" s="42" t="s">
        <v>253</v>
      </c>
      <c r="D4" s="29">
        <f>E4+G4</f>
        <v>1063</v>
      </c>
      <c r="E4" s="5">
        <v>1063</v>
      </c>
      <c r="F4" s="30">
        <f t="shared" ref="F4:F35" si="0">E4/D4</f>
        <v>1</v>
      </c>
      <c r="G4" s="5"/>
      <c r="H4" s="30">
        <f t="shared" ref="H4:H35" si="1">G4/D4</f>
        <v>0</v>
      </c>
      <c r="I4" s="5"/>
      <c r="J4" s="30">
        <f>I4/D4</f>
        <v>0</v>
      </c>
      <c r="K4" s="6"/>
      <c r="L4" s="30">
        <f>K4/D4</f>
        <v>0</v>
      </c>
    </row>
    <row r="5" spans="1:13" x14ac:dyDescent="0.25">
      <c r="A5" s="45" t="s">
        <v>131</v>
      </c>
      <c r="B5" s="4" t="s">
        <v>128</v>
      </c>
      <c r="C5" s="42" t="s">
        <v>253</v>
      </c>
      <c r="D5" s="29">
        <f t="shared" ref="D5:D34" si="2">E5+G5</f>
        <v>416</v>
      </c>
      <c r="E5" s="5">
        <v>416</v>
      </c>
      <c r="F5" s="30">
        <f t="shared" si="0"/>
        <v>1</v>
      </c>
      <c r="G5" s="5"/>
      <c r="H5" s="30">
        <f t="shared" si="1"/>
        <v>0</v>
      </c>
      <c r="I5" s="5"/>
      <c r="J5" s="30">
        <f>I5/D5</f>
        <v>0</v>
      </c>
      <c r="K5" s="6"/>
      <c r="L5" s="30">
        <f>K5/D5</f>
        <v>0</v>
      </c>
    </row>
    <row r="6" spans="1:13" x14ac:dyDescent="0.25">
      <c r="A6" s="45" t="s">
        <v>132</v>
      </c>
      <c r="B6" s="4" t="s">
        <v>128</v>
      </c>
      <c r="C6" s="42" t="s">
        <v>253</v>
      </c>
      <c r="D6" s="29">
        <f t="shared" si="2"/>
        <v>2310</v>
      </c>
      <c r="E6" s="5">
        <v>2310</v>
      </c>
      <c r="F6" s="30">
        <f t="shared" si="0"/>
        <v>1</v>
      </c>
      <c r="G6" s="5"/>
      <c r="H6" s="30">
        <f t="shared" si="1"/>
        <v>0</v>
      </c>
      <c r="I6" s="5"/>
      <c r="J6" s="30">
        <f>I6/D6</f>
        <v>0</v>
      </c>
      <c r="K6" s="6"/>
      <c r="L6" s="30">
        <f>K6/D6</f>
        <v>0</v>
      </c>
    </row>
    <row r="7" spans="1:13" x14ac:dyDescent="0.25">
      <c r="A7" s="45" t="s">
        <v>50</v>
      </c>
      <c r="B7" s="4" t="s">
        <v>51</v>
      </c>
      <c r="C7" s="42" t="s">
        <v>254</v>
      </c>
      <c r="D7" s="29">
        <f t="shared" si="2"/>
        <v>189852</v>
      </c>
      <c r="E7" s="5">
        <v>0</v>
      </c>
      <c r="F7" s="30">
        <f t="shared" si="0"/>
        <v>0</v>
      </c>
      <c r="G7" s="5">
        <v>189852</v>
      </c>
      <c r="H7" s="30">
        <f t="shared" si="1"/>
        <v>1</v>
      </c>
      <c r="I7" s="5">
        <v>35262.400000000001</v>
      </c>
      <c r="J7" s="30">
        <f>I7/D7</f>
        <v>0.1857362577165371</v>
      </c>
      <c r="K7" s="6">
        <v>17631.2</v>
      </c>
      <c r="L7" s="30">
        <f>K7/D7</f>
        <v>9.2868128858268548E-2</v>
      </c>
    </row>
    <row r="8" spans="1:13" x14ac:dyDescent="0.25">
      <c r="A8" s="45" t="s">
        <v>133</v>
      </c>
      <c r="B8" s="4" t="s">
        <v>134</v>
      </c>
      <c r="C8" s="42" t="s">
        <v>253</v>
      </c>
      <c r="D8" s="29">
        <f t="shared" si="2"/>
        <v>5593</v>
      </c>
      <c r="E8" s="5">
        <v>5593</v>
      </c>
      <c r="F8" s="30">
        <f t="shared" si="0"/>
        <v>1</v>
      </c>
      <c r="G8" s="5"/>
      <c r="H8" s="30">
        <f t="shared" si="1"/>
        <v>0</v>
      </c>
      <c r="I8" s="5"/>
      <c r="J8" s="30">
        <f>I8/D8</f>
        <v>0</v>
      </c>
      <c r="K8" s="6"/>
      <c r="L8" s="30">
        <f>K8/D8</f>
        <v>0</v>
      </c>
    </row>
    <row r="9" spans="1:13" x14ac:dyDescent="0.25">
      <c r="A9" s="45" t="s">
        <v>137</v>
      </c>
      <c r="B9" s="4" t="s">
        <v>128</v>
      </c>
      <c r="C9" s="42" t="s">
        <v>253</v>
      </c>
      <c r="D9" s="29">
        <f t="shared" si="2"/>
        <v>508</v>
      </c>
      <c r="E9" s="5">
        <v>508</v>
      </c>
      <c r="F9" s="30">
        <f t="shared" si="0"/>
        <v>1</v>
      </c>
      <c r="G9" s="5"/>
      <c r="H9" s="30">
        <f t="shared" si="1"/>
        <v>0</v>
      </c>
      <c r="I9" s="5"/>
      <c r="J9" s="30">
        <f>I9/D9</f>
        <v>0</v>
      </c>
      <c r="K9" s="6"/>
      <c r="L9" s="30">
        <f>K9/D9</f>
        <v>0</v>
      </c>
    </row>
    <row r="10" spans="1:13" x14ac:dyDescent="0.25">
      <c r="A10" s="45" t="s">
        <v>9</v>
      </c>
      <c r="B10" s="4" t="s">
        <v>10</v>
      </c>
      <c r="C10" s="42" t="s">
        <v>255</v>
      </c>
      <c r="D10" s="29">
        <f t="shared" si="2"/>
        <v>1774453.12</v>
      </c>
      <c r="E10" s="5">
        <v>887226.56</v>
      </c>
      <c r="F10" s="30">
        <f t="shared" si="0"/>
        <v>0.5</v>
      </c>
      <c r="G10" s="5">
        <v>887226.56</v>
      </c>
      <c r="H10" s="30">
        <f t="shared" si="1"/>
        <v>0.5</v>
      </c>
      <c r="I10" s="5">
        <v>887226.56</v>
      </c>
      <c r="J10" s="30">
        <f>I10/D10</f>
        <v>0.5</v>
      </c>
      <c r="K10" s="6">
        <v>558212.56999999995</v>
      </c>
      <c r="L10" s="30">
        <f>K10/D10</f>
        <v>0.31458287835747384</v>
      </c>
    </row>
    <row r="11" spans="1:13" x14ac:dyDescent="0.25">
      <c r="A11" s="45" t="s">
        <v>56</v>
      </c>
      <c r="B11" s="4" t="s">
        <v>57</v>
      </c>
      <c r="C11" s="42" t="s">
        <v>253</v>
      </c>
      <c r="D11" s="29">
        <f t="shared" si="2"/>
        <v>220908202</v>
      </c>
      <c r="E11" s="5">
        <v>20859202</v>
      </c>
      <c r="F11" s="30">
        <f t="shared" si="0"/>
        <v>9.4424751146179708E-2</v>
      </c>
      <c r="G11" s="5">
        <v>200049000</v>
      </c>
      <c r="H11" s="30">
        <f t="shared" si="1"/>
        <v>0.90557524885382024</v>
      </c>
      <c r="I11" s="5">
        <v>32844530.399999999</v>
      </c>
      <c r="J11" s="30">
        <f>I11/D11</f>
        <v>0.14867954246443055</v>
      </c>
      <c r="K11" s="6">
        <v>32844530.399999999</v>
      </c>
      <c r="L11" s="30">
        <f>K11/D11</f>
        <v>0.14867954246443055</v>
      </c>
    </row>
    <row r="12" spans="1:13" x14ac:dyDescent="0.25">
      <c r="A12" s="45" t="s">
        <v>63</v>
      </c>
      <c r="B12" s="4" t="s">
        <v>64</v>
      </c>
      <c r="C12" s="42" t="s">
        <v>253</v>
      </c>
      <c r="D12" s="29">
        <f t="shared" si="2"/>
        <v>220482536</v>
      </c>
      <c r="E12" s="5">
        <v>27180257.120000001</v>
      </c>
      <c r="F12" s="30">
        <f t="shared" si="0"/>
        <v>0.12327623590106021</v>
      </c>
      <c r="G12" s="5">
        <v>193302278.88</v>
      </c>
      <c r="H12" s="30">
        <f t="shared" si="1"/>
        <v>0.87672376409893982</v>
      </c>
      <c r="I12" s="5">
        <v>101591418.45999999</v>
      </c>
      <c r="J12" s="30">
        <f>I12/D12</f>
        <v>0.46076855021297464</v>
      </c>
      <c r="K12" s="6">
        <v>65059431.810000002</v>
      </c>
      <c r="L12" s="30">
        <f>K12/D12</f>
        <v>0.29507748318896332</v>
      </c>
    </row>
    <row r="13" spans="1:13" x14ac:dyDescent="0.25">
      <c r="A13" s="46" t="s">
        <v>78</v>
      </c>
      <c r="B13" s="9" t="s">
        <v>79</v>
      </c>
      <c r="C13" s="42" t="s">
        <v>254</v>
      </c>
      <c r="D13" s="29">
        <f t="shared" si="2"/>
        <v>211152179</v>
      </c>
      <c r="E13" s="5">
        <v>0</v>
      </c>
      <c r="F13" s="30">
        <f t="shared" si="0"/>
        <v>0</v>
      </c>
      <c r="G13" s="5">
        <v>211152179</v>
      </c>
      <c r="H13" s="30">
        <f t="shared" si="1"/>
        <v>1</v>
      </c>
      <c r="I13" s="5">
        <v>65240610.130000003</v>
      </c>
      <c r="J13" s="30">
        <f>I13/D13</f>
        <v>0.30897436360341801</v>
      </c>
      <c r="K13" s="6">
        <v>39865542.530000001</v>
      </c>
      <c r="L13" s="30">
        <f>K13/D13</f>
        <v>0.18880005273353112</v>
      </c>
    </row>
    <row r="14" spans="1:13" x14ac:dyDescent="0.25">
      <c r="A14" s="46"/>
      <c r="B14" s="9"/>
      <c r="C14" s="42" t="s">
        <v>256</v>
      </c>
      <c r="D14" s="29">
        <f t="shared" si="2"/>
        <v>90047805</v>
      </c>
      <c r="E14" s="5">
        <v>4027805</v>
      </c>
      <c r="F14" s="30">
        <f t="shared" si="0"/>
        <v>4.472963000042033E-2</v>
      </c>
      <c r="G14" s="5">
        <v>86020000</v>
      </c>
      <c r="H14" s="30">
        <f t="shared" si="1"/>
        <v>0.9552703699995797</v>
      </c>
      <c r="I14" s="5">
        <v>14469525.689999999</v>
      </c>
      <c r="J14" s="30">
        <f>I14/D14</f>
        <v>0.16068715600563499</v>
      </c>
      <c r="K14" s="6">
        <v>7581400.1699999999</v>
      </c>
      <c r="L14" s="30">
        <f>K14/D14</f>
        <v>8.4193059120097377E-2</v>
      </c>
    </row>
    <row r="15" spans="1:13" x14ac:dyDescent="0.25">
      <c r="A15" s="46"/>
      <c r="B15" s="9"/>
      <c r="C15" s="42" t="s">
        <v>257</v>
      </c>
      <c r="D15" s="29">
        <f t="shared" si="2"/>
        <v>131512290</v>
      </c>
      <c r="E15" s="5">
        <v>59597290</v>
      </c>
      <c r="F15" s="30">
        <f t="shared" si="0"/>
        <v>0.45316897759137187</v>
      </c>
      <c r="G15" s="5">
        <v>71915000</v>
      </c>
      <c r="H15" s="30">
        <f t="shared" si="1"/>
        <v>0.54683102240862813</v>
      </c>
      <c r="I15" s="5">
        <v>9953134.6099999994</v>
      </c>
      <c r="J15" s="30">
        <f>I15/D15</f>
        <v>7.568216331720784E-2</v>
      </c>
      <c r="K15" s="6">
        <v>4975846</v>
      </c>
      <c r="L15" s="30">
        <f>K15/D15</f>
        <v>3.7835596962078603E-2</v>
      </c>
    </row>
    <row r="16" spans="1:13" x14ac:dyDescent="0.25">
      <c r="A16" s="45" t="s">
        <v>86</v>
      </c>
      <c r="B16" s="4" t="s">
        <v>87</v>
      </c>
      <c r="C16" s="42" t="s">
        <v>254</v>
      </c>
      <c r="D16" s="29">
        <f t="shared" si="2"/>
        <v>13660530</v>
      </c>
      <c r="E16" s="5">
        <v>3560530</v>
      </c>
      <c r="F16" s="30">
        <f t="shared" si="0"/>
        <v>0.26064362070871333</v>
      </c>
      <c r="G16" s="5">
        <v>10100000</v>
      </c>
      <c r="H16" s="30">
        <f t="shared" si="1"/>
        <v>0.73935637929128661</v>
      </c>
      <c r="I16" s="5">
        <v>2156260.0099999998</v>
      </c>
      <c r="J16" s="30">
        <f>I16/D16</f>
        <v>0.1578459993865538</v>
      </c>
      <c r="K16" s="6">
        <v>1073026.25</v>
      </c>
      <c r="L16" s="30">
        <f>K16/D16</f>
        <v>7.8549386444010591E-2</v>
      </c>
    </row>
    <row r="17" spans="1:12" x14ac:dyDescent="0.25">
      <c r="A17" s="45" t="s">
        <v>91</v>
      </c>
      <c r="B17" s="4" t="s">
        <v>92</v>
      </c>
      <c r="C17" s="42" t="s">
        <v>253</v>
      </c>
      <c r="D17" s="29">
        <f t="shared" si="2"/>
        <v>30045</v>
      </c>
      <c r="E17" s="5">
        <v>15495</v>
      </c>
      <c r="F17" s="30">
        <f t="shared" si="0"/>
        <v>0.51572641038442335</v>
      </c>
      <c r="G17" s="5">
        <v>14550</v>
      </c>
      <c r="H17" s="30">
        <f t="shared" si="1"/>
        <v>0.48427358961557665</v>
      </c>
      <c r="I17" s="5">
        <v>12944.9</v>
      </c>
      <c r="J17" s="30">
        <f>I17/D17</f>
        <v>0.43085039108004658</v>
      </c>
      <c r="K17" s="6">
        <v>409.55</v>
      </c>
      <c r="L17" s="30">
        <f>K17/D17</f>
        <v>1.3631219836911301E-2</v>
      </c>
    </row>
    <row r="18" spans="1:12" x14ac:dyDescent="0.25">
      <c r="A18" s="46" t="s">
        <v>33</v>
      </c>
      <c r="B18" s="9" t="s">
        <v>34</v>
      </c>
      <c r="C18" s="42" t="s">
        <v>253</v>
      </c>
      <c r="D18" s="29">
        <f t="shared" si="2"/>
        <v>4774271</v>
      </c>
      <c r="E18" s="5">
        <v>2780940.14</v>
      </c>
      <c r="F18" s="30">
        <f t="shared" si="0"/>
        <v>0.58248476887885081</v>
      </c>
      <c r="G18" s="5">
        <v>1993330.86</v>
      </c>
      <c r="H18" s="30">
        <f t="shared" si="1"/>
        <v>0.41751523112114919</v>
      </c>
      <c r="I18" s="5">
        <v>833699.15</v>
      </c>
      <c r="J18" s="30">
        <f>I18/D18</f>
        <v>0.17462334040107905</v>
      </c>
      <c r="K18" s="6">
        <v>109849.18</v>
      </c>
      <c r="L18" s="30">
        <f>K18/D18</f>
        <v>2.300857659734858E-2</v>
      </c>
    </row>
    <row r="19" spans="1:12" x14ac:dyDescent="0.25">
      <c r="A19" s="46"/>
      <c r="B19" s="9"/>
      <c r="C19" s="42" t="s">
        <v>258</v>
      </c>
      <c r="D19" s="29">
        <f t="shared" si="2"/>
        <v>20286123</v>
      </c>
      <c r="E19" s="5">
        <v>18605698.440000001</v>
      </c>
      <c r="F19" s="30">
        <f t="shared" si="0"/>
        <v>0.91716383855111205</v>
      </c>
      <c r="G19" s="5">
        <v>1680424.56</v>
      </c>
      <c r="H19" s="30">
        <f t="shared" si="1"/>
        <v>8.2836161448887988E-2</v>
      </c>
      <c r="I19" s="5">
        <v>1461079.05</v>
      </c>
      <c r="J19" s="30">
        <f>I19/D19</f>
        <v>7.2023572468726524E-2</v>
      </c>
      <c r="K19" s="6">
        <v>958776.91</v>
      </c>
      <c r="L19" s="30">
        <f>K19/D19</f>
        <v>4.7262698249438795E-2</v>
      </c>
    </row>
    <row r="20" spans="1:12" x14ac:dyDescent="0.25">
      <c r="A20" s="46"/>
      <c r="B20" s="9"/>
      <c r="C20" s="42" t="s">
        <v>259</v>
      </c>
      <c r="D20" s="29">
        <f t="shared" si="2"/>
        <v>97000</v>
      </c>
      <c r="E20" s="5">
        <v>97000</v>
      </c>
      <c r="F20" s="30">
        <f t="shared" si="0"/>
        <v>1</v>
      </c>
      <c r="G20" s="5"/>
      <c r="H20" s="30">
        <f t="shared" si="1"/>
        <v>0</v>
      </c>
      <c r="I20" s="5"/>
      <c r="J20" s="30">
        <f>I20/D20</f>
        <v>0</v>
      </c>
      <c r="K20" s="6"/>
      <c r="L20" s="30">
        <f>K20/D20</f>
        <v>0</v>
      </c>
    </row>
    <row r="21" spans="1:12" x14ac:dyDescent="0.25">
      <c r="A21" s="46"/>
      <c r="B21" s="9"/>
      <c r="C21" s="42" t="s">
        <v>260</v>
      </c>
      <c r="D21" s="29">
        <f t="shared" si="2"/>
        <v>930000</v>
      </c>
      <c r="E21" s="5">
        <v>930000</v>
      </c>
      <c r="F21" s="30">
        <f t="shared" si="0"/>
        <v>1</v>
      </c>
      <c r="G21" s="5"/>
      <c r="H21" s="30">
        <f t="shared" si="1"/>
        <v>0</v>
      </c>
      <c r="I21" s="5"/>
      <c r="J21" s="30">
        <f>I21/D21</f>
        <v>0</v>
      </c>
      <c r="K21" s="6"/>
      <c r="L21" s="30">
        <f>K21/D21</f>
        <v>0</v>
      </c>
    </row>
    <row r="22" spans="1:12" x14ac:dyDescent="0.25">
      <c r="A22" s="46"/>
      <c r="B22" s="9"/>
      <c r="C22" s="42" t="s">
        <v>261</v>
      </c>
      <c r="D22" s="29">
        <f t="shared" si="2"/>
        <v>5919334</v>
      </c>
      <c r="E22" s="5">
        <v>5479693.7400000002</v>
      </c>
      <c r="F22" s="30">
        <f t="shared" si="0"/>
        <v>0.92572808697735254</v>
      </c>
      <c r="G22" s="5">
        <v>439640.26</v>
      </c>
      <c r="H22" s="30">
        <f t="shared" si="1"/>
        <v>7.4271913022647476E-2</v>
      </c>
      <c r="I22" s="5">
        <v>227024.2</v>
      </c>
      <c r="J22" s="30">
        <f>I22/D22</f>
        <v>3.8352997144611205E-2</v>
      </c>
      <c r="K22" s="6">
        <v>204774.2</v>
      </c>
      <c r="L22" s="30">
        <f>K22/D22</f>
        <v>3.4594128325923151E-2</v>
      </c>
    </row>
    <row r="23" spans="1:12" x14ac:dyDescent="0.25">
      <c r="A23" s="45" t="s">
        <v>16</v>
      </c>
      <c r="B23" s="4" t="s">
        <v>17</v>
      </c>
      <c r="C23" s="42" t="s">
        <v>253</v>
      </c>
      <c r="D23" s="29">
        <f t="shared" si="2"/>
        <v>14168</v>
      </c>
      <c r="E23" s="5">
        <v>0</v>
      </c>
      <c r="F23" s="30">
        <f t="shared" si="0"/>
        <v>0</v>
      </c>
      <c r="G23" s="5">
        <v>14168</v>
      </c>
      <c r="H23" s="30">
        <f t="shared" si="1"/>
        <v>1</v>
      </c>
      <c r="I23" s="5">
        <v>1680</v>
      </c>
      <c r="J23" s="30">
        <f>I23/D23</f>
        <v>0.11857707509881422</v>
      </c>
      <c r="K23" s="6">
        <v>1680</v>
      </c>
      <c r="L23" s="30">
        <f>K23/D23</f>
        <v>0.11857707509881422</v>
      </c>
    </row>
    <row r="24" spans="1:12" x14ac:dyDescent="0.25">
      <c r="A24" s="45" t="s">
        <v>145</v>
      </c>
      <c r="B24" s="4" t="s">
        <v>34</v>
      </c>
      <c r="C24" s="42" t="s">
        <v>253</v>
      </c>
      <c r="D24" s="29">
        <f t="shared" si="2"/>
        <v>27732</v>
      </c>
      <c r="E24" s="5">
        <v>27732</v>
      </c>
      <c r="F24" s="30">
        <f t="shared" si="0"/>
        <v>1</v>
      </c>
      <c r="G24" s="5"/>
      <c r="H24" s="30">
        <f t="shared" si="1"/>
        <v>0</v>
      </c>
      <c r="I24" s="5"/>
      <c r="J24" s="30">
        <f>I24/D24</f>
        <v>0</v>
      </c>
      <c r="K24" s="6"/>
      <c r="L24" s="30">
        <f>K24/D24</f>
        <v>0</v>
      </c>
    </row>
    <row r="25" spans="1:12" x14ac:dyDescent="0.25">
      <c r="A25" s="45" t="s">
        <v>21</v>
      </c>
      <c r="B25" s="4" t="s">
        <v>22</v>
      </c>
      <c r="C25" s="42" t="s">
        <v>262</v>
      </c>
      <c r="D25" s="29">
        <f t="shared" si="2"/>
        <v>12196.8</v>
      </c>
      <c r="E25" s="5">
        <v>12196.8</v>
      </c>
      <c r="F25" s="30">
        <f t="shared" si="0"/>
        <v>1</v>
      </c>
      <c r="G25" s="5"/>
      <c r="H25" s="30">
        <f t="shared" si="1"/>
        <v>0</v>
      </c>
      <c r="I25" s="5"/>
      <c r="J25" s="30">
        <f>I25/D25</f>
        <v>0</v>
      </c>
      <c r="K25" s="6"/>
      <c r="L25" s="30">
        <f>K25/D25</f>
        <v>0</v>
      </c>
    </row>
    <row r="26" spans="1:12" x14ac:dyDescent="0.25">
      <c r="A26" s="45" t="s">
        <v>23</v>
      </c>
      <c r="B26" s="4" t="s">
        <v>24</v>
      </c>
      <c r="C26" s="42" t="s">
        <v>263</v>
      </c>
      <c r="D26" s="29">
        <f t="shared" si="2"/>
        <v>514534.74</v>
      </c>
      <c r="E26" s="5">
        <v>514534.74</v>
      </c>
      <c r="F26" s="30">
        <f t="shared" si="0"/>
        <v>1</v>
      </c>
      <c r="G26" s="5"/>
      <c r="H26" s="30">
        <f t="shared" si="1"/>
        <v>0</v>
      </c>
      <c r="I26" s="5"/>
      <c r="J26" s="30">
        <f>I26/D26</f>
        <v>0</v>
      </c>
      <c r="K26" s="6"/>
      <c r="L26" s="30">
        <f>K26/D26</f>
        <v>0</v>
      </c>
    </row>
    <row r="27" spans="1:12" x14ac:dyDescent="0.25">
      <c r="A27" s="45" t="s">
        <v>236</v>
      </c>
      <c r="B27" s="4" t="s">
        <v>237</v>
      </c>
      <c r="C27" s="42" t="s">
        <v>264</v>
      </c>
      <c r="D27" s="29">
        <f t="shared" si="2"/>
        <v>5500</v>
      </c>
      <c r="E27" s="5">
        <v>5500</v>
      </c>
      <c r="F27" s="30">
        <f t="shared" si="0"/>
        <v>1</v>
      </c>
      <c r="G27" s="5"/>
      <c r="H27" s="30">
        <f t="shared" si="1"/>
        <v>0</v>
      </c>
      <c r="I27" s="5"/>
      <c r="J27" s="30">
        <f>I27/D27</f>
        <v>0</v>
      </c>
      <c r="K27" s="6"/>
      <c r="L27" s="30">
        <f>K27/D27</f>
        <v>0</v>
      </c>
    </row>
    <row r="28" spans="1:12" x14ac:dyDescent="0.25">
      <c r="A28" s="45" t="s">
        <v>98</v>
      </c>
      <c r="B28" s="4" t="s">
        <v>99</v>
      </c>
      <c r="C28" s="42" t="s">
        <v>253</v>
      </c>
      <c r="D28" s="29">
        <f t="shared" si="2"/>
        <v>2480044</v>
      </c>
      <c r="E28" s="5">
        <v>383044</v>
      </c>
      <c r="F28" s="30">
        <f t="shared" si="0"/>
        <v>0.15445048555590143</v>
      </c>
      <c r="G28" s="5">
        <v>2097000</v>
      </c>
      <c r="H28" s="30">
        <f t="shared" si="1"/>
        <v>0.84554951444409854</v>
      </c>
      <c r="I28" s="5">
        <v>388140.34</v>
      </c>
      <c r="J28" s="30">
        <f>I28/D28</f>
        <v>0.15650542490375172</v>
      </c>
      <c r="K28" s="6">
        <v>193924.65</v>
      </c>
      <c r="L28" s="30">
        <f>K28/D28</f>
        <v>7.8194036073553533E-2</v>
      </c>
    </row>
    <row r="29" spans="1:12" x14ac:dyDescent="0.25">
      <c r="A29" s="45" t="s">
        <v>146</v>
      </c>
      <c r="B29" s="4" t="s">
        <v>147</v>
      </c>
      <c r="C29" s="42" t="s">
        <v>254</v>
      </c>
      <c r="D29" s="29">
        <f t="shared" si="2"/>
        <v>1000</v>
      </c>
      <c r="E29" s="5">
        <v>1000</v>
      </c>
      <c r="F29" s="30">
        <f t="shared" si="0"/>
        <v>1</v>
      </c>
      <c r="G29" s="5"/>
      <c r="H29" s="30">
        <f t="shared" si="1"/>
        <v>0</v>
      </c>
      <c r="I29" s="5"/>
      <c r="J29" s="30">
        <f>I29/D29</f>
        <v>0</v>
      </c>
      <c r="K29" s="6"/>
      <c r="L29" s="30">
        <f>K29/D29</f>
        <v>0</v>
      </c>
    </row>
    <row r="30" spans="1:12" x14ac:dyDescent="0.25">
      <c r="A30" s="45" t="s">
        <v>102</v>
      </c>
      <c r="B30" s="4" t="s">
        <v>99</v>
      </c>
      <c r="C30" s="42" t="s">
        <v>253</v>
      </c>
      <c r="D30" s="29">
        <f t="shared" si="2"/>
        <v>1599880</v>
      </c>
      <c r="E30" s="5">
        <v>577880</v>
      </c>
      <c r="F30" s="30">
        <f t="shared" si="0"/>
        <v>0.36120209015676175</v>
      </c>
      <c r="G30" s="5">
        <v>1022000</v>
      </c>
      <c r="H30" s="30">
        <f t="shared" si="1"/>
        <v>0.63879790984323825</v>
      </c>
      <c r="I30" s="5">
        <v>64282.92</v>
      </c>
      <c r="J30" s="30">
        <f>I30/D30</f>
        <v>4.0179838487886588E-2</v>
      </c>
      <c r="K30" s="6">
        <v>4.04</v>
      </c>
      <c r="L30" s="30">
        <f>K30/D30</f>
        <v>2.5251893892041903E-6</v>
      </c>
    </row>
    <row r="31" spans="1:12" x14ac:dyDescent="0.25">
      <c r="A31" s="45" t="s">
        <v>105</v>
      </c>
      <c r="B31" s="4" t="s">
        <v>99</v>
      </c>
      <c r="C31" s="42" t="s">
        <v>253</v>
      </c>
      <c r="D31" s="29">
        <f t="shared" si="2"/>
        <v>24536384</v>
      </c>
      <c r="E31" s="5">
        <v>4116384</v>
      </c>
      <c r="F31" s="30">
        <f t="shared" si="0"/>
        <v>0.16776652990106447</v>
      </c>
      <c r="G31" s="5">
        <v>20420000</v>
      </c>
      <c r="H31" s="30">
        <f t="shared" si="1"/>
        <v>0.83223347009893556</v>
      </c>
      <c r="I31" s="5">
        <v>4039789.3</v>
      </c>
      <c r="J31" s="30">
        <f>I31/D31</f>
        <v>0.16464485149890057</v>
      </c>
      <c r="K31" s="6">
        <v>2023424.67</v>
      </c>
      <c r="L31" s="30">
        <f>K31/D31</f>
        <v>8.2466294544460986E-2</v>
      </c>
    </row>
    <row r="32" spans="1:12" x14ac:dyDescent="0.25">
      <c r="A32" s="45" t="s">
        <v>108</v>
      </c>
      <c r="B32" s="4" t="s">
        <v>99</v>
      </c>
      <c r="C32" s="42" t="s">
        <v>253</v>
      </c>
      <c r="D32" s="29">
        <f t="shared" si="2"/>
        <v>798164</v>
      </c>
      <c r="E32" s="5">
        <v>142371.54999999999</v>
      </c>
      <c r="F32" s="30">
        <f t="shared" si="0"/>
        <v>0.17837380538335479</v>
      </c>
      <c r="G32" s="5">
        <v>655792.44999999995</v>
      </c>
      <c r="H32" s="30">
        <f t="shared" si="1"/>
        <v>0.8216261946166451</v>
      </c>
      <c r="I32" s="5">
        <v>79886.95</v>
      </c>
      <c r="J32" s="30">
        <f>I32/D32</f>
        <v>0.10008839035586671</v>
      </c>
      <c r="K32" s="6">
        <v>74612.95</v>
      </c>
      <c r="L32" s="30">
        <f>K32/D32</f>
        <v>9.3480725765632128E-2</v>
      </c>
    </row>
    <row r="33" spans="1:12" x14ac:dyDescent="0.25">
      <c r="A33" s="45" t="s">
        <v>36</v>
      </c>
      <c r="B33" s="4" t="s">
        <v>17</v>
      </c>
      <c r="C33" s="42" t="s">
        <v>253</v>
      </c>
      <c r="D33" s="29">
        <f t="shared" si="2"/>
        <v>3010585</v>
      </c>
      <c r="E33" s="5">
        <v>0</v>
      </c>
      <c r="F33" s="30">
        <f t="shared" si="0"/>
        <v>0</v>
      </c>
      <c r="G33" s="5">
        <v>3010585</v>
      </c>
      <c r="H33" s="30">
        <f t="shared" si="1"/>
        <v>1</v>
      </c>
      <c r="I33" s="5">
        <v>2965196</v>
      </c>
      <c r="J33" s="30">
        <f>I33/D33</f>
        <v>0.98492352815150541</v>
      </c>
      <c r="K33" s="6">
        <v>1502134</v>
      </c>
      <c r="L33" s="30">
        <f>K33/D33</f>
        <v>0.49895086835282842</v>
      </c>
    </row>
    <row r="34" spans="1:12" x14ac:dyDescent="0.25">
      <c r="A34" s="47" t="s">
        <v>149</v>
      </c>
      <c r="B34" s="7" t="s">
        <v>134</v>
      </c>
      <c r="C34" s="43" t="s">
        <v>253</v>
      </c>
      <c r="D34" s="31">
        <f t="shared" si="2"/>
        <v>554</v>
      </c>
      <c r="E34" s="32">
        <v>554</v>
      </c>
      <c r="F34" s="33">
        <f t="shared" si="0"/>
        <v>1</v>
      </c>
      <c r="G34" s="32"/>
      <c r="H34" s="33">
        <f t="shared" si="1"/>
        <v>0</v>
      </c>
      <c r="I34" s="32"/>
      <c r="J34" s="33">
        <f>I34/D34</f>
        <v>0</v>
      </c>
      <c r="K34" s="34"/>
      <c r="L34" s="33">
        <f>K34/D34</f>
        <v>0</v>
      </c>
    </row>
    <row r="35" spans="1:12" x14ac:dyDescent="0.25">
      <c r="C35" s="44" t="s">
        <v>265</v>
      </c>
      <c r="D35" s="35">
        <f>SUM(D4:D34)</f>
        <v>954775252.65999997</v>
      </c>
      <c r="E35" s="35">
        <f>SUM(E4:E34)</f>
        <v>149812225.09000006</v>
      </c>
      <c r="F35" s="36">
        <f t="shared" si="0"/>
        <v>0.15690836631199206</v>
      </c>
      <c r="G35" s="35">
        <f>SUM(G4:G34)</f>
        <v>804963027.57000005</v>
      </c>
      <c r="H35" s="36">
        <f>G35/D35</f>
        <v>0.8430916336880081</v>
      </c>
      <c r="I35" s="35">
        <f>SUM(I4:I34)</f>
        <v>237251691.06999999</v>
      </c>
      <c r="J35" s="36">
        <f>I35/D35</f>
        <v>0.24848956904676545</v>
      </c>
      <c r="K35" s="37">
        <f>SUM(K4:K34)</f>
        <v>157045211.07999995</v>
      </c>
      <c r="L35" s="38">
        <f>K35/D35</f>
        <v>0.1644839564520264</v>
      </c>
    </row>
  </sheetData>
  <mergeCells count="5">
    <mergeCell ref="A1:L1"/>
    <mergeCell ref="A13:A15"/>
    <mergeCell ref="B13:B15"/>
    <mergeCell ref="A18:A22"/>
    <mergeCell ref="B18:B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workbookViewId="0">
      <selection activeCell="E8" sqref="E8"/>
    </sheetView>
  </sheetViews>
  <sheetFormatPr defaultColWidth="9.109375" defaultRowHeight="13.8" x14ac:dyDescent="0.3"/>
  <cols>
    <col min="1" max="1" width="7.5546875" style="48" customWidth="1"/>
    <col min="2" max="2" width="8.5546875" style="48" customWidth="1"/>
    <col min="3" max="3" width="9.109375" style="49"/>
    <col min="4" max="4" width="23.88671875" style="50" customWidth="1"/>
    <col min="5" max="5" width="59.44140625" style="49" customWidth="1"/>
    <col min="6" max="6" width="56" style="49" customWidth="1"/>
    <col min="7" max="253" width="9.109375" style="49"/>
    <col min="254" max="254" width="7.5546875" style="49" customWidth="1"/>
    <col min="255" max="255" width="8.5546875" style="49" customWidth="1"/>
    <col min="256" max="256" width="9.109375" style="49"/>
    <col min="257" max="257" width="23.88671875" style="49" customWidth="1"/>
    <col min="258" max="258" width="59.44140625" style="49" customWidth="1"/>
    <col min="259" max="259" width="56" style="49" customWidth="1"/>
    <col min="260" max="260" width="15.109375" style="49" customWidth="1"/>
    <col min="261" max="261" width="12.77734375" style="49" customWidth="1"/>
    <col min="262" max="262" width="45" style="49" customWidth="1"/>
    <col min="263" max="509" width="9.109375" style="49"/>
    <col min="510" max="510" width="7.5546875" style="49" customWidth="1"/>
    <col min="511" max="511" width="8.5546875" style="49" customWidth="1"/>
    <col min="512" max="512" width="9.109375" style="49"/>
    <col min="513" max="513" width="23.88671875" style="49" customWidth="1"/>
    <col min="514" max="514" width="59.44140625" style="49" customWidth="1"/>
    <col min="515" max="515" width="56" style="49" customWidth="1"/>
    <col min="516" max="516" width="15.109375" style="49" customWidth="1"/>
    <col min="517" max="517" width="12.77734375" style="49" customWidth="1"/>
    <col min="518" max="518" width="45" style="49" customWidth="1"/>
    <col min="519" max="765" width="9.109375" style="49"/>
    <col min="766" max="766" width="7.5546875" style="49" customWidth="1"/>
    <col min="767" max="767" width="8.5546875" style="49" customWidth="1"/>
    <col min="768" max="768" width="9.109375" style="49"/>
    <col min="769" max="769" width="23.88671875" style="49" customWidth="1"/>
    <col min="770" max="770" width="59.44140625" style="49" customWidth="1"/>
    <col min="771" max="771" width="56" style="49" customWidth="1"/>
    <col min="772" max="772" width="15.109375" style="49" customWidth="1"/>
    <col min="773" max="773" width="12.77734375" style="49" customWidth="1"/>
    <col min="774" max="774" width="45" style="49" customWidth="1"/>
    <col min="775" max="1021" width="9.109375" style="49"/>
    <col min="1022" max="1022" width="7.5546875" style="49" customWidth="1"/>
    <col min="1023" max="1023" width="8.5546875" style="49" customWidth="1"/>
    <col min="1024" max="1024" width="9.109375" style="49"/>
    <col min="1025" max="1025" width="23.88671875" style="49" customWidth="1"/>
    <col min="1026" max="1026" width="59.44140625" style="49" customWidth="1"/>
    <col min="1027" max="1027" width="56" style="49" customWidth="1"/>
    <col min="1028" max="1028" width="15.109375" style="49" customWidth="1"/>
    <col min="1029" max="1029" width="12.77734375" style="49" customWidth="1"/>
    <col min="1030" max="1030" width="45" style="49" customWidth="1"/>
    <col min="1031" max="1277" width="9.109375" style="49"/>
    <col min="1278" max="1278" width="7.5546875" style="49" customWidth="1"/>
    <col min="1279" max="1279" width="8.5546875" style="49" customWidth="1"/>
    <col min="1280" max="1280" width="9.109375" style="49"/>
    <col min="1281" max="1281" width="23.88671875" style="49" customWidth="1"/>
    <col min="1282" max="1282" width="59.44140625" style="49" customWidth="1"/>
    <col min="1283" max="1283" width="56" style="49" customWidth="1"/>
    <col min="1284" max="1284" width="15.109375" style="49" customWidth="1"/>
    <col min="1285" max="1285" width="12.77734375" style="49" customWidth="1"/>
    <col min="1286" max="1286" width="45" style="49" customWidth="1"/>
    <col min="1287" max="1533" width="9.109375" style="49"/>
    <col min="1534" max="1534" width="7.5546875" style="49" customWidth="1"/>
    <col min="1535" max="1535" width="8.5546875" style="49" customWidth="1"/>
    <col min="1536" max="1536" width="9.109375" style="49"/>
    <col min="1537" max="1537" width="23.88671875" style="49" customWidth="1"/>
    <col min="1538" max="1538" width="59.44140625" style="49" customWidth="1"/>
    <col min="1539" max="1539" width="56" style="49" customWidth="1"/>
    <col min="1540" max="1540" width="15.109375" style="49" customWidth="1"/>
    <col min="1541" max="1541" width="12.77734375" style="49" customWidth="1"/>
    <col min="1542" max="1542" width="45" style="49" customWidth="1"/>
    <col min="1543" max="1789" width="9.109375" style="49"/>
    <col min="1790" max="1790" width="7.5546875" style="49" customWidth="1"/>
    <col min="1791" max="1791" width="8.5546875" style="49" customWidth="1"/>
    <col min="1792" max="1792" width="9.109375" style="49"/>
    <col min="1793" max="1793" width="23.88671875" style="49" customWidth="1"/>
    <col min="1794" max="1794" width="59.44140625" style="49" customWidth="1"/>
    <col min="1795" max="1795" width="56" style="49" customWidth="1"/>
    <col min="1796" max="1796" width="15.109375" style="49" customWidth="1"/>
    <col min="1797" max="1797" width="12.77734375" style="49" customWidth="1"/>
    <col min="1798" max="1798" width="45" style="49" customWidth="1"/>
    <col min="1799" max="2045" width="9.109375" style="49"/>
    <col min="2046" max="2046" width="7.5546875" style="49" customWidth="1"/>
    <col min="2047" max="2047" width="8.5546875" style="49" customWidth="1"/>
    <col min="2048" max="2048" width="9.109375" style="49"/>
    <col min="2049" max="2049" width="23.88671875" style="49" customWidth="1"/>
    <col min="2050" max="2050" width="59.44140625" style="49" customWidth="1"/>
    <col min="2051" max="2051" width="56" style="49" customWidth="1"/>
    <col min="2052" max="2052" width="15.109375" style="49" customWidth="1"/>
    <col min="2053" max="2053" width="12.77734375" style="49" customWidth="1"/>
    <col min="2054" max="2054" width="45" style="49" customWidth="1"/>
    <col min="2055" max="2301" width="9.109375" style="49"/>
    <col min="2302" max="2302" width="7.5546875" style="49" customWidth="1"/>
    <col min="2303" max="2303" width="8.5546875" style="49" customWidth="1"/>
    <col min="2304" max="2304" width="9.109375" style="49"/>
    <col min="2305" max="2305" width="23.88671875" style="49" customWidth="1"/>
    <col min="2306" max="2306" width="59.44140625" style="49" customWidth="1"/>
    <col min="2307" max="2307" width="56" style="49" customWidth="1"/>
    <col min="2308" max="2308" width="15.109375" style="49" customWidth="1"/>
    <col min="2309" max="2309" width="12.77734375" style="49" customWidth="1"/>
    <col min="2310" max="2310" width="45" style="49" customWidth="1"/>
    <col min="2311" max="2557" width="9.109375" style="49"/>
    <col min="2558" max="2558" width="7.5546875" style="49" customWidth="1"/>
    <col min="2559" max="2559" width="8.5546875" style="49" customWidth="1"/>
    <col min="2560" max="2560" width="9.109375" style="49"/>
    <col min="2561" max="2561" width="23.88671875" style="49" customWidth="1"/>
    <col min="2562" max="2562" width="59.44140625" style="49" customWidth="1"/>
    <col min="2563" max="2563" width="56" style="49" customWidth="1"/>
    <col min="2564" max="2564" width="15.109375" style="49" customWidth="1"/>
    <col min="2565" max="2565" width="12.77734375" style="49" customWidth="1"/>
    <col min="2566" max="2566" width="45" style="49" customWidth="1"/>
    <col min="2567" max="2813" width="9.109375" style="49"/>
    <col min="2814" max="2814" width="7.5546875" style="49" customWidth="1"/>
    <col min="2815" max="2815" width="8.5546875" style="49" customWidth="1"/>
    <col min="2816" max="2816" width="9.109375" style="49"/>
    <col min="2817" max="2817" width="23.88671875" style="49" customWidth="1"/>
    <col min="2818" max="2818" width="59.44140625" style="49" customWidth="1"/>
    <col min="2819" max="2819" width="56" style="49" customWidth="1"/>
    <col min="2820" max="2820" width="15.109375" style="49" customWidth="1"/>
    <col min="2821" max="2821" width="12.77734375" style="49" customWidth="1"/>
    <col min="2822" max="2822" width="45" style="49" customWidth="1"/>
    <col min="2823" max="3069" width="9.109375" style="49"/>
    <col min="3070" max="3070" width="7.5546875" style="49" customWidth="1"/>
    <col min="3071" max="3071" width="8.5546875" style="49" customWidth="1"/>
    <col min="3072" max="3072" width="9.109375" style="49"/>
    <col min="3073" max="3073" width="23.88671875" style="49" customWidth="1"/>
    <col min="3074" max="3074" width="59.44140625" style="49" customWidth="1"/>
    <col min="3075" max="3075" width="56" style="49" customWidth="1"/>
    <col min="3076" max="3076" width="15.109375" style="49" customWidth="1"/>
    <col min="3077" max="3077" width="12.77734375" style="49" customWidth="1"/>
    <col min="3078" max="3078" width="45" style="49" customWidth="1"/>
    <col min="3079" max="3325" width="9.109375" style="49"/>
    <col min="3326" max="3326" width="7.5546875" style="49" customWidth="1"/>
    <col min="3327" max="3327" width="8.5546875" style="49" customWidth="1"/>
    <col min="3328" max="3328" width="9.109375" style="49"/>
    <col min="3329" max="3329" width="23.88671875" style="49" customWidth="1"/>
    <col min="3330" max="3330" width="59.44140625" style="49" customWidth="1"/>
    <col min="3331" max="3331" width="56" style="49" customWidth="1"/>
    <col min="3332" max="3332" width="15.109375" style="49" customWidth="1"/>
    <col min="3333" max="3333" width="12.77734375" style="49" customWidth="1"/>
    <col min="3334" max="3334" width="45" style="49" customWidth="1"/>
    <col min="3335" max="3581" width="9.109375" style="49"/>
    <col min="3582" max="3582" width="7.5546875" style="49" customWidth="1"/>
    <col min="3583" max="3583" width="8.5546875" style="49" customWidth="1"/>
    <col min="3584" max="3584" width="9.109375" style="49"/>
    <col min="3585" max="3585" width="23.88671875" style="49" customWidth="1"/>
    <col min="3586" max="3586" width="59.44140625" style="49" customWidth="1"/>
    <col min="3587" max="3587" width="56" style="49" customWidth="1"/>
    <col min="3588" max="3588" width="15.109375" style="49" customWidth="1"/>
    <col min="3589" max="3589" width="12.77734375" style="49" customWidth="1"/>
    <col min="3590" max="3590" width="45" style="49" customWidth="1"/>
    <col min="3591" max="3837" width="9.109375" style="49"/>
    <col min="3838" max="3838" width="7.5546875" style="49" customWidth="1"/>
    <col min="3839" max="3839" width="8.5546875" style="49" customWidth="1"/>
    <col min="3840" max="3840" width="9.109375" style="49"/>
    <col min="3841" max="3841" width="23.88671875" style="49" customWidth="1"/>
    <col min="3842" max="3842" width="59.44140625" style="49" customWidth="1"/>
    <col min="3843" max="3843" width="56" style="49" customWidth="1"/>
    <col min="3844" max="3844" width="15.109375" style="49" customWidth="1"/>
    <col min="3845" max="3845" width="12.77734375" style="49" customWidth="1"/>
    <col min="3846" max="3846" width="45" style="49" customWidth="1"/>
    <col min="3847" max="4093" width="9.109375" style="49"/>
    <col min="4094" max="4094" width="7.5546875" style="49" customWidth="1"/>
    <col min="4095" max="4095" width="8.5546875" style="49" customWidth="1"/>
    <col min="4096" max="4096" width="9.109375" style="49"/>
    <col min="4097" max="4097" width="23.88671875" style="49" customWidth="1"/>
    <col min="4098" max="4098" width="59.44140625" style="49" customWidth="1"/>
    <col min="4099" max="4099" width="56" style="49" customWidth="1"/>
    <col min="4100" max="4100" width="15.109375" style="49" customWidth="1"/>
    <col min="4101" max="4101" width="12.77734375" style="49" customWidth="1"/>
    <col min="4102" max="4102" width="45" style="49" customWidth="1"/>
    <col min="4103" max="4349" width="9.109375" style="49"/>
    <col min="4350" max="4350" width="7.5546875" style="49" customWidth="1"/>
    <col min="4351" max="4351" width="8.5546875" style="49" customWidth="1"/>
    <col min="4352" max="4352" width="9.109375" style="49"/>
    <col min="4353" max="4353" width="23.88671875" style="49" customWidth="1"/>
    <col min="4354" max="4354" width="59.44140625" style="49" customWidth="1"/>
    <col min="4355" max="4355" width="56" style="49" customWidth="1"/>
    <col min="4356" max="4356" width="15.109375" style="49" customWidth="1"/>
    <col min="4357" max="4357" width="12.77734375" style="49" customWidth="1"/>
    <col min="4358" max="4358" width="45" style="49" customWidth="1"/>
    <col min="4359" max="4605" width="9.109375" style="49"/>
    <col min="4606" max="4606" width="7.5546875" style="49" customWidth="1"/>
    <col min="4607" max="4607" width="8.5546875" style="49" customWidth="1"/>
    <col min="4608" max="4608" width="9.109375" style="49"/>
    <col min="4609" max="4609" width="23.88671875" style="49" customWidth="1"/>
    <col min="4610" max="4610" width="59.44140625" style="49" customWidth="1"/>
    <col min="4611" max="4611" width="56" style="49" customWidth="1"/>
    <col min="4612" max="4612" width="15.109375" style="49" customWidth="1"/>
    <col min="4613" max="4613" width="12.77734375" style="49" customWidth="1"/>
    <col min="4614" max="4614" width="45" style="49" customWidth="1"/>
    <col min="4615" max="4861" width="9.109375" style="49"/>
    <col min="4862" max="4862" width="7.5546875" style="49" customWidth="1"/>
    <col min="4863" max="4863" width="8.5546875" style="49" customWidth="1"/>
    <col min="4864" max="4864" width="9.109375" style="49"/>
    <col min="4865" max="4865" width="23.88671875" style="49" customWidth="1"/>
    <col min="4866" max="4866" width="59.44140625" style="49" customWidth="1"/>
    <col min="4867" max="4867" width="56" style="49" customWidth="1"/>
    <col min="4868" max="4868" width="15.109375" style="49" customWidth="1"/>
    <col min="4869" max="4869" width="12.77734375" style="49" customWidth="1"/>
    <col min="4870" max="4870" width="45" style="49" customWidth="1"/>
    <col min="4871" max="5117" width="9.109375" style="49"/>
    <col min="5118" max="5118" width="7.5546875" style="49" customWidth="1"/>
    <col min="5119" max="5119" width="8.5546875" style="49" customWidth="1"/>
    <col min="5120" max="5120" width="9.109375" style="49"/>
    <col min="5121" max="5121" width="23.88671875" style="49" customWidth="1"/>
    <col min="5122" max="5122" width="59.44140625" style="49" customWidth="1"/>
    <col min="5123" max="5123" width="56" style="49" customWidth="1"/>
    <col min="5124" max="5124" width="15.109375" style="49" customWidth="1"/>
    <col min="5125" max="5125" width="12.77734375" style="49" customWidth="1"/>
    <col min="5126" max="5126" width="45" style="49" customWidth="1"/>
    <col min="5127" max="5373" width="9.109375" style="49"/>
    <col min="5374" max="5374" width="7.5546875" style="49" customWidth="1"/>
    <col min="5375" max="5375" width="8.5546875" style="49" customWidth="1"/>
    <col min="5376" max="5376" width="9.109375" style="49"/>
    <col min="5377" max="5377" width="23.88671875" style="49" customWidth="1"/>
    <col min="5378" max="5378" width="59.44140625" style="49" customWidth="1"/>
    <col min="5379" max="5379" width="56" style="49" customWidth="1"/>
    <col min="5380" max="5380" width="15.109375" style="49" customWidth="1"/>
    <col min="5381" max="5381" width="12.77734375" style="49" customWidth="1"/>
    <col min="5382" max="5382" width="45" style="49" customWidth="1"/>
    <col min="5383" max="5629" width="9.109375" style="49"/>
    <col min="5630" max="5630" width="7.5546875" style="49" customWidth="1"/>
    <col min="5631" max="5631" width="8.5546875" style="49" customWidth="1"/>
    <col min="5632" max="5632" width="9.109375" style="49"/>
    <col min="5633" max="5633" width="23.88671875" style="49" customWidth="1"/>
    <col min="5634" max="5634" width="59.44140625" style="49" customWidth="1"/>
    <col min="5635" max="5635" width="56" style="49" customWidth="1"/>
    <col min="5636" max="5636" width="15.109375" style="49" customWidth="1"/>
    <col min="5637" max="5637" width="12.77734375" style="49" customWidth="1"/>
    <col min="5638" max="5638" width="45" style="49" customWidth="1"/>
    <col min="5639" max="5885" width="9.109375" style="49"/>
    <col min="5886" max="5886" width="7.5546875" style="49" customWidth="1"/>
    <col min="5887" max="5887" width="8.5546875" style="49" customWidth="1"/>
    <col min="5888" max="5888" width="9.109375" style="49"/>
    <col min="5889" max="5889" width="23.88671875" style="49" customWidth="1"/>
    <col min="5890" max="5890" width="59.44140625" style="49" customWidth="1"/>
    <col min="5891" max="5891" width="56" style="49" customWidth="1"/>
    <col min="5892" max="5892" width="15.109375" style="49" customWidth="1"/>
    <col min="5893" max="5893" width="12.77734375" style="49" customWidth="1"/>
    <col min="5894" max="5894" width="45" style="49" customWidth="1"/>
    <col min="5895" max="6141" width="9.109375" style="49"/>
    <col min="6142" max="6142" width="7.5546875" style="49" customWidth="1"/>
    <col min="6143" max="6143" width="8.5546875" style="49" customWidth="1"/>
    <col min="6144" max="6144" width="9.109375" style="49"/>
    <col min="6145" max="6145" width="23.88671875" style="49" customWidth="1"/>
    <col min="6146" max="6146" width="59.44140625" style="49" customWidth="1"/>
    <col min="6147" max="6147" width="56" style="49" customWidth="1"/>
    <col min="6148" max="6148" width="15.109375" style="49" customWidth="1"/>
    <col min="6149" max="6149" width="12.77734375" style="49" customWidth="1"/>
    <col min="6150" max="6150" width="45" style="49" customWidth="1"/>
    <col min="6151" max="6397" width="9.109375" style="49"/>
    <col min="6398" max="6398" width="7.5546875" style="49" customWidth="1"/>
    <col min="6399" max="6399" width="8.5546875" style="49" customWidth="1"/>
    <col min="6400" max="6400" width="9.109375" style="49"/>
    <col min="6401" max="6401" width="23.88671875" style="49" customWidth="1"/>
    <col min="6402" max="6402" width="59.44140625" style="49" customWidth="1"/>
    <col min="6403" max="6403" width="56" style="49" customWidth="1"/>
    <col min="6404" max="6404" width="15.109375" style="49" customWidth="1"/>
    <col min="6405" max="6405" width="12.77734375" style="49" customWidth="1"/>
    <col min="6406" max="6406" width="45" style="49" customWidth="1"/>
    <col min="6407" max="6653" width="9.109375" style="49"/>
    <col min="6654" max="6654" width="7.5546875" style="49" customWidth="1"/>
    <col min="6655" max="6655" width="8.5546875" style="49" customWidth="1"/>
    <col min="6656" max="6656" width="9.109375" style="49"/>
    <col min="6657" max="6657" width="23.88671875" style="49" customWidth="1"/>
    <col min="6658" max="6658" width="59.44140625" style="49" customWidth="1"/>
    <col min="6659" max="6659" width="56" style="49" customWidth="1"/>
    <col min="6660" max="6660" width="15.109375" style="49" customWidth="1"/>
    <col min="6661" max="6661" width="12.77734375" style="49" customWidth="1"/>
    <col min="6662" max="6662" width="45" style="49" customWidth="1"/>
    <col min="6663" max="6909" width="9.109375" style="49"/>
    <col min="6910" max="6910" width="7.5546875" style="49" customWidth="1"/>
    <col min="6911" max="6911" width="8.5546875" style="49" customWidth="1"/>
    <col min="6912" max="6912" width="9.109375" style="49"/>
    <col min="6913" max="6913" width="23.88671875" style="49" customWidth="1"/>
    <col min="6914" max="6914" width="59.44140625" style="49" customWidth="1"/>
    <col min="6915" max="6915" width="56" style="49" customWidth="1"/>
    <col min="6916" max="6916" width="15.109375" style="49" customWidth="1"/>
    <col min="6917" max="6917" width="12.77734375" style="49" customWidth="1"/>
    <col min="6918" max="6918" width="45" style="49" customWidth="1"/>
    <col min="6919" max="7165" width="9.109375" style="49"/>
    <col min="7166" max="7166" width="7.5546875" style="49" customWidth="1"/>
    <col min="7167" max="7167" width="8.5546875" style="49" customWidth="1"/>
    <col min="7168" max="7168" width="9.109375" style="49"/>
    <col min="7169" max="7169" width="23.88671875" style="49" customWidth="1"/>
    <col min="7170" max="7170" width="59.44140625" style="49" customWidth="1"/>
    <col min="7171" max="7171" width="56" style="49" customWidth="1"/>
    <col min="7172" max="7172" width="15.109375" style="49" customWidth="1"/>
    <col min="7173" max="7173" width="12.77734375" style="49" customWidth="1"/>
    <col min="7174" max="7174" width="45" style="49" customWidth="1"/>
    <col min="7175" max="7421" width="9.109375" style="49"/>
    <col min="7422" max="7422" width="7.5546875" style="49" customWidth="1"/>
    <col min="7423" max="7423" width="8.5546875" style="49" customWidth="1"/>
    <col min="7424" max="7424" width="9.109375" style="49"/>
    <col min="7425" max="7425" width="23.88671875" style="49" customWidth="1"/>
    <col min="7426" max="7426" width="59.44140625" style="49" customWidth="1"/>
    <col min="7427" max="7427" width="56" style="49" customWidth="1"/>
    <col min="7428" max="7428" width="15.109375" style="49" customWidth="1"/>
    <col min="7429" max="7429" width="12.77734375" style="49" customWidth="1"/>
    <col min="7430" max="7430" width="45" style="49" customWidth="1"/>
    <col min="7431" max="7677" width="9.109375" style="49"/>
    <col min="7678" max="7678" width="7.5546875" style="49" customWidth="1"/>
    <col min="7679" max="7679" width="8.5546875" style="49" customWidth="1"/>
    <col min="7680" max="7680" width="9.109375" style="49"/>
    <col min="7681" max="7681" width="23.88671875" style="49" customWidth="1"/>
    <col min="7682" max="7682" width="59.44140625" style="49" customWidth="1"/>
    <col min="7683" max="7683" width="56" style="49" customWidth="1"/>
    <col min="7684" max="7684" width="15.109375" style="49" customWidth="1"/>
    <col min="7685" max="7685" width="12.77734375" style="49" customWidth="1"/>
    <col min="7686" max="7686" width="45" style="49" customWidth="1"/>
    <col min="7687" max="7933" width="9.109375" style="49"/>
    <col min="7934" max="7934" width="7.5546875" style="49" customWidth="1"/>
    <col min="7935" max="7935" width="8.5546875" style="49" customWidth="1"/>
    <col min="7936" max="7936" width="9.109375" style="49"/>
    <col min="7937" max="7937" width="23.88671875" style="49" customWidth="1"/>
    <col min="7938" max="7938" width="59.44140625" style="49" customWidth="1"/>
    <col min="7939" max="7939" width="56" style="49" customWidth="1"/>
    <col min="7940" max="7940" width="15.109375" style="49" customWidth="1"/>
    <col min="7941" max="7941" width="12.77734375" style="49" customWidth="1"/>
    <col min="7942" max="7942" width="45" style="49" customWidth="1"/>
    <col min="7943" max="8189" width="9.109375" style="49"/>
    <col min="8190" max="8190" width="7.5546875" style="49" customWidth="1"/>
    <col min="8191" max="8191" width="8.5546875" style="49" customWidth="1"/>
    <col min="8192" max="8192" width="9.109375" style="49"/>
    <col min="8193" max="8193" width="23.88671875" style="49" customWidth="1"/>
    <col min="8194" max="8194" width="59.44140625" style="49" customWidth="1"/>
    <col min="8195" max="8195" width="56" style="49" customWidth="1"/>
    <col min="8196" max="8196" width="15.109375" style="49" customWidth="1"/>
    <col min="8197" max="8197" width="12.77734375" style="49" customWidth="1"/>
    <col min="8198" max="8198" width="45" style="49" customWidth="1"/>
    <col min="8199" max="8445" width="9.109375" style="49"/>
    <col min="8446" max="8446" width="7.5546875" style="49" customWidth="1"/>
    <col min="8447" max="8447" width="8.5546875" style="49" customWidth="1"/>
    <col min="8448" max="8448" width="9.109375" style="49"/>
    <col min="8449" max="8449" width="23.88671875" style="49" customWidth="1"/>
    <col min="8450" max="8450" width="59.44140625" style="49" customWidth="1"/>
    <col min="8451" max="8451" width="56" style="49" customWidth="1"/>
    <col min="8452" max="8452" width="15.109375" style="49" customWidth="1"/>
    <col min="8453" max="8453" width="12.77734375" style="49" customWidth="1"/>
    <col min="8454" max="8454" width="45" style="49" customWidth="1"/>
    <col min="8455" max="8701" width="9.109375" style="49"/>
    <col min="8702" max="8702" width="7.5546875" style="49" customWidth="1"/>
    <col min="8703" max="8703" width="8.5546875" style="49" customWidth="1"/>
    <col min="8704" max="8704" width="9.109375" style="49"/>
    <col min="8705" max="8705" width="23.88671875" style="49" customWidth="1"/>
    <col min="8706" max="8706" width="59.44140625" style="49" customWidth="1"/>
    <col min="8707" max="8707" width="56" style="49" customWidth="1"/>
    <col min="8708" max="8708" width="15.109375" style="49" customWidth="1"/>
    <col min="8709" max="8709" width="12.77734375" style="49" customWidth="1"/>
    <col min="8710" max="8710" width="45" style="49" customWidth="1"/>
    <col min="8711" max="8957" width="9.109375" style="49"/>
    <col min="8958" max="8958" width="7.5546875" style="49" customWidth="1"/>
    <col min="8959" max="8959" width="8.5546875" style="49" customWidth="1"/>
    <col min="8960" max="8960" width="9.109375" style="49"/>
    <col min="8961" max="8961" width="23.88671875" style="49" customWidth="1"/>
    <col min="8962" max="8962" width="59.44140625" style="49" customWidth="1"/>
    <col min="8963" max="8963" width="56" style="49" customWidth="1"/>
    <col min="8964" max="8964" width="15.109375" style="49" customWidth="1"/>
    <col min="8965" max="8965" width="12.77734375" style="49" customWidth="1"/>
    <col min="8966" max="8966" width="45" style="49" customWidth="1"/>
    <col min="8967" max="9213" width="9.109375" style="49"/>
    <col min="9214" max="9214" width="7.5546875" style="49" customWidth="1"/>
    <col min="9215" max="9215" width="8.5546875" style="49" customWidth="1"/>
    <col min="9216" max="9216" width="9.109375" style="49"/>
    <col min="9217" max="9217" width="23.88671875" style="49" customWidth="1"/>
    <col min="9218" max="9218" width="59.44140625" style="49" customWidth="1"/>
    <col min="9219" max="9219" width="56" style="49" customWidth="1"/>
    <col min="9220" max="9220" width="15.109375" style="49" customWidth="1"/>
    <col min="9221" max="9221" width="12.77734375" style="49" customWidth="1"/>
    <col min="9222" max="9222" width="45" style="49" customWidth="1"/>
    <col min="9223" max="9469" width="9.109375" style="49"/>
    <col min="9470" max="9470" width="7.5546875" style="49" customWidth="1"/>
    <col min="9471" max="9471" width="8.5546875" style="49" customWidth="1"/>
    <col min="9472" max="9472" width="9.109375" style="49"/>
    <col min="9473" max="9473" width="23.88671875" style="49" customWidth="1"/>
    <col min="9474" max="9474" width="59.44140625" style="49" customWidth="1"/>
    <col min="9475" max="9475" width="56" style="49" customWidth="1"/>
    <col min="9476" max="9476" width="15.109375" style="49" customWidth="1"/>
    <col min="9477" max="9477" width="12.77734375" style="49" customWidth="1"/>
    <col min="9478" max="9478" width="45" style="49" customWidth="1"/>
    <col min="9479" max="9725" width="9.109375" style="49"/>
    <col min="9726" max="9726" width="7.5546875" style="49" customWidth="1"/>
    <col min="9727" max="9727" width="8.5546875" style="49" customWidth="1"/>
    <col min="9728" max="9728" width="9.109375" style="49"/>
    <col min="9729" max="9729" width="23.88671875" style="49" customWidth="1"/>
    <col min="9730" max="9730" width="59.44140625" style="49" customWidth="1"/>
    <col min="9731" max="9731" width="56" style="49" customWidth="1"/>
    <col min="9732" max="9732" width="15.109375" style="49" customWidth="1"/>
    <col min="9733" max="9733" width="12.77734375" style="49" customWidth="1"/>
    <col min="9734" max="9734" width="45" style="49" customWidth="1"/>
    <col min="9735" max="9981" width="9.109375" style="49"/>
    <col min="9982" max="9982" width="7.5546875" style="49" customWidth="1"/>
    <col min="9983" max="9983" width="8.5546875" style="49" customWidth="1"/>
    <col min="9984" max="9984" width="9.109375" style="49"/>
    <col min="9985" max="9985" width="23.88671875" style="49" customWidth="1"/>
    <col min="9986" max="9986" width="59.44140625" style="49" customWidth="1"/>
    <col min="9987" max="9987" width="56" style="49" customWidth="1"/>
    <col min="9988" max="9988" width="15.109375" style="49" customWidth="1"/>
    <col min="9989" max="9989" width="12.77734375" style="49" customWidth="1"/>
    <col min="9990" max="9990" width="45" style="49" customWidth="1"/>
    <col min="9991" max="10237" width="9.109375" style="49"/>
    <col min="10238" max="10238" width="7.5546875" style="49" customWidth="1"/>
    <col min="10239" max="10239" width="8.5546875" style="49" customWidth="1"/>
    <col min="10240" max="10240" width="9.109375" style="49"/>
    <col min="10241" max="10241" width="23.88671875" style="49" customWidth="1"/>
    <col min="10242" max="10242" width="59.44140625" style="49" customWidth="1"/>
    <col min="10243" max="10243" width="56" style="49" customWidth="1"/>
    <col min="10244" max="10244" width="15.109375" style="49" customWidth="1"/>
    <col min="10245" max="10245" width="12.77734375" style="49" customWidth="1"/>
    <col min="10246" max="10246" width="45" style="49" customWidth="1"/>
    <col min="10247" max="10493" width="9.109375" style="49"/>
    <col min="10494" max="10494" width="7.5546875" style="49" customWidth="1"/>
    <col min="10495" max="10495" width="8.5546875" style="49" customWidth="1"/>
    <col min="10496" max="10496" width="9.109375" style="49"/>
    <col min="10497" max="10497" width="23.88671875" style="49" customWidth="1"/>
    <col min="10498" max="10498" width="59.44140625" style="49" customWidth="1"/>
    <col min="10499" max="10499" width="56" style="49" customWidth="1"/>
    <col min="10500" max="10500" width="15.109375" style="49" customWidth="1"/>
    <col min="10501" max="10501" width="12.77734375" style="49" customWidth="1"/>
    <col min="10502" max="10502" width="45" style="49" customWidth="1"/>
    <col min="10503" max="10749" width="9.109375" style="49"/>
    <col min="10750" max="10750" width="7.5546875" style="49" customWidth="1"/>
    <col min="10751" max="10751" width="8.5546875" style="49" customWidth="1"/>
    <col min="10752" max="10752" width="9.109375" style="49"/>
    <col min="10753" max="10753" width="23.88671875" style="49" customWidth="1"/>
    <col min="10754" max="10754" width="59.44140625" style="49" customWidth="1"/>
    <col min="10755" max="10755" width="56" style="49" customWidth="1"/>
    <col min="10756" max="10756" width="15.109375" style="49" customWidth="1"/>
    <col min="10757" max="10757" width="12.77734375" style="49" customWidth="1"/>
    <col min="10758" max="10758" width="45" style="49" customWidth="1"/>
    <col min="10759" max="11005" width="9.109375" style="49"/>
    <col min="11006" max="11006" width="7.5546875" style="49" customWidth="1"/>
    <col min="11007" max="11007" width="8.5546875" style="49" customWidth="1"/>
    <col min="11008" max="11008" width="9.109375" style="49"/>
    <col min="11009" max="11009" width="23.88671875" style="49" customWidth="1"/>
    <col min="11010" max="11010" width="59.44140625" style="49" customWidth="1"/>
    <col min="11011" max="11011" width="56" style="49" customWidth="1"/>
    <col min="11012" max="11012" width="15.109375" style="49" customWidth="1"/>
    <col min="11013" max="11013" width="12.77734375" style="49" customWidth="1"/>
    <col min="11014" max="11014" width="45" style="49" customWidth="1"/>
    <col min="11015" max="11261" width="9.109375" style="49"/>
    <col min="11262" max="11262" width="7.5546875" style="49" customWidth="1"/>
    <col min="11263" max="11263" width="8.5546875" style="49" customWidth="1"/>
    <col min="11264" max="11264" width="9.109375" style="49"/>
    <col min="11265" max="11265" width="23.88671875" style="49" customWidth="1"/>
    <col min="11266" max="11266" width="59.44140625" style="49" customWidth="1"/>
    <col min="11267" max="11267" width="56" style="49" customWidth="1"/>
    <col min="11268" max="11268" width="15.109375" style="49" customWidth="1"/>
    <col min="11269" max="11269" width="12.77734375" style="49" customWidth="1"/>
    <col min="11270" max="11270" width="45" style="49" customWidth="1"/>
    <col min="11271" max="11517" width="9.109375" style="49"/>
    <col min="11518" max="11518" width="7.5546875" style="49" customWidth="1"/>
    <col min="11519" max="11519" width="8.5546875" style="49" customWidth="1"/>
    <col min="11520" max="11520" width="9.109375" style="49"/>
    <col min="11521" max="11521" width="23.88671875" style="49" customWidth="1"/>
    <col min="11522" max="11522" width="59.44140625" style="49" customWidth="1"/>
    <col min="11523" max="11523" width="56" style="49" customWidth="1"/>
    <col min="11524" max="11524" width="15.109375" style="49" customWidth="1"/>
    <col min="11525" max="11525" width="12.77734375" style="49" customWidth="1"/>
    <col min="11526" max="11526" width="45" style="49" customWidth="1"/>
    <col min="11527" max="11773" width="9.109375" style="49"/>
    <col min="11774" max="11774" width="7.5546875" style="49" customWidth="1"/>
    <col min="11775" max="11775" width="8.5546875" style="49" customWidth="1"/>
    <col min="11776" max="11776" width="9.109375" style="49"/>
    <col min="11777" max="11777" width="23.88671875" style="49" customWidth="1"/>
    <col min="11778" max="11778" width="59.44140625" style="49" customWidth="1"/>
    <col min="11779" max="11779" width="56" style="49" customWidth="1"/>
    <col min="11780" max="11780" width="15.109375" style="49" customWidth="1"/>
    <col min="11781" max="11781" width="12.77734375" style="49" customWidth="1"/>
    <col min="11782" max="11782" width="45" style="49" customWidth="1"/>
    <col min="11783" max="12029" width="9.109375" style="49"/>
    <col min="12030" max="12030" width="7.5546875" style="49" customWidth="1"/>
    <col min="12031" max="12031" width="8.5546875" style="49" customWidth="1"/>
    <col min="12032" max="12032" width="9.109375" style="49"/>
    <col min="12033" max="12033" width="23.88671875" style="49" customWidth="1"/>
    <col min="12034" max="12034" width="59.44140625" style="49" customWidth="1"/>
    <col min="12035" max="12035" width="56" style="49" customWidth="1"/>
    <col min="12036" max="12036" width="15.109375" style="49" customWidth="1"/>
    <col min="12037" max="12037" width="12.77734375" style="49" customWidth="1"/>
    <col min="12038" max="12038" width="45" style="49" customWidth="1"/>
    <col min="12039" max="12285" width="9.109375" style="49"/>
    <col min="12286" max="12286" width="7.5546875" style="49" customWidth="1"/>
    <col min="12287" max="12287" width="8.5546875" style="49" customWidth="1"/>
    <col min="12288" max="12288" width="9.109375" style="49"/>
    <col min="12289" max="12289" width="23.88671875" style="49" customWidth="1"/>
    <col min="12290" max="12290" width="59.44140625" style="49" customWidth="1"/>
    <col min="12291" max="12291" width="56" style="49" customWidth="1"/>
    <col min="12292" max="12292" width="15.109375" style="49" customWidth="1"/>
    <col min="12293" max="12293" width="12.77734375" style="49" customWidth="1"/>
    <col min="12294" max="12294" width="45" style="49" customWidth="1"/>
    <col min="12295" max="12541" width="9.109375" style="49"/>
    <col min="12542" max="12542" width="7.5546875" style="49" customWidth="1"/>
    <col min="12543" max="12543" width="8.5546875" style="49" customWidth="1"/>
    <col min="12544" max="12544" width="9.109375" style="49"/>
    <col min="12545" max="12545" width="23.88671875" style="49" customWidth="1"/>
    <col min="12546" max="12546" width="59.44140625" style="49" customWidth="1"/>
    <col min="12547" max="12547" width="56" style="49" customWidth="1"/>
    <col min="12548" max="12548" width="15.109375" style="49" customWidth="1"/>
    <col min="12549" max="12549" width="12.77734375" style="49" customWidth="1"/>
    <col min="12550" max="12550" width="45" style="49" customWidth="1"/>
    <col min="12551" max="12797" width="9.109375" style="49"/>
    <col min="12798" max="12798" width="7.5546875" style="49" customWidth="1"/>
    <col min="12799" max="12799" width="8.5546875" style="49" customWidth="1"/>
    <col min="12800" max="12800" width="9.109375" style="49"/>
    <col min="12801" max="12801" width="23.88671875" style="49" customWidth="1"/>
    <col min="12802" max="12802" width="59.44140625" style="49" customWidth="1"/>
    <col min="12803" max="12803" width="56" style="49" customWidth="1"/>
    <col min="12804" max="12804" width="15.109375" style="49" customWidth="1"/>
    <col min="12805" max="12805" width="12.77734375" style="49" customWidth="1"/>
    <col min="12806" max="12806" width="45" style="49" customWidth="1"/>
    <col min="12807" max="13053" width="9.109375" style="49"/>
    <col min="13054" max="13054" width="7.5546875" style="49" customWidth="1"/>
    <col min="13055" max="13055" width="8.5546875" style="49" customWidth="1"/>
    <col min="13056" max="13056" width="9.109375" style="49"/>
    <col min="13057" max="13057" width="23.88671875" style="49" customWidth="1"/>
    <col min="13058" max="13058" width="59.44140625" style="49" customWidth="1"/>
    <col min="13059" max="13059" width="56" style="49" customWidth="1"/>
    <col min="13060" max="13060" width="15.109375" style="49" customWidth="1"/>
    <col min="13061" max="13061" width="12.77734375" style="49" customWidth="1"/>
    <col min="13062" max="13062" width="45" style="49" customWidth="1"/>
    <col min="13063" max="13309" width="9.109375" style="49"/>
    <col min="13310" max="13310" width="7.5546875" style="49" customWidth="1"/>
    <col min="13311" max="13311" width="8.5546875" style="49" customWidth="1"/>
    <col min="13312" max="13312" width="9.109375" style="49"/>
    <col min="13313" max="13313" width="23.88671875" style="49" customWidth="1"/>
    <col min="13314" max="13314" width="59.44140625" style="49" customWidth="1"/>
    <col min="13315" max="13315" width="56" style="49" customWidth="1"/>
    <col min="13316" max="13316" width="15.109375" style="49" customWidth="1"/>
    <col min="13317" max="13317" width="12.77734375" style="49" customWidth="1"/>
    <col min="13318" max="13318" width="45" style="49" customWidth="1"/>
    <col min="13319" max="13565" width="9.109375" style="49"/>
    <col min="13566" max="13566" width="7.5546875" style="49" customWidth="1"/>
    <col min="13567" max="13567" width="8.5546875" style="49" customWidth="1"/>
    <col min="13568" max="13568" width="9.109375" style="49"/>
    <col min="13569" max="13569" width="23.88671875" style="49" customWidth="1"/>
    <col min="13570" max="13570" width="59.44140625" style="49" customWidth="1"/>
    <col min="13571" max="13571" width="56" style="49" customWidth="1"/>
    <col min="13572" max="13572" width="15.109375" style="49" customWidth="1"/>
    <col min="13573" max="13573" width="12.77734375" style="49" customWidth="1"/>
    <col min="13574" max="13574" width="45" style="49" customWidth="1"/>
    <col min="13575" max="13821" width="9.109375" style="49"/>
    <col min="13822" max="13822" width="7.5546875" style="49" customWidth="1"/>
    <col min="13823" max="13823" width="8.5546875" style="49" customWidth="1"/>
    <col min="13824" max="13824" width="9.109375" style="49"/>
    <col min="13825" max="13825" width="23.88671875" style="49" customWidth="1"/>
    <col min="13826" max="13826" width="59.44140625" style="49" customWidth="1"/>
    <col min="13827" max="13827" width="56" style="49" customWidth="1"/>
    <col min="13828" max="13828" width="15.109375" style="49" customWidth="1"/>
    <col min="13829" max="13829" width="12.77734375" style="49" customWidth="1"/>
    <col min="13830" max="13830" width="45" style="49" customWidth="1"/>
    <col min="13831" max="14077" width="9.109375" style="49"/>
    <col min="14078" max="14078" width="7.5546875" style="49" customWidth="1"/>
    <col min="14079" max="14079" width="8.5546875" style="49" customWidth="1"/>
    <col min="14080" max="14080" width="9.109375" style="49"/>
    <col min="14081" max="14081" width="23.88671875" style="49" customWidth="1"/>
    <col min="14082" max="14082" width="59.44140625" style="49" customWidth="1"/>
    <col min="14083" max="14083" width="56" style="49" customWidth="1"/>
    <col min="14084" max="14084" width="15.109375" style="49" customWidth="1"/>
    <col min="14085" max="14085" width="12.77734375" style="49" customWidth="1"/>
    <col min="14086" max="14086" width="45" style="49" customWidth="1"/>
    <col min="14087" max="14333" width="9.109375" style="49"/>
    <col min="14334" max="14334" width="7.5546875" style="49" customWidth="1"/>
    <col min="14335" max="14335" width="8.5546875" style="49" customWidth="1"/>
    <col min="14336" max="14336" width="9.109375" style="49"/>
    <col min="14337" max="14337" width="23.88671875" style="49" customWidth="1"/>
    <col min="14338" max="14338" width="59.44140625" style="49" customWidth="1"/>
    <col min="14339" max="14339" width="56" style="49" customWidth="1"/>
    <col min="14340" max="14340" width="15.109375" style="49" customWidth="1"/>
    <col min="14341" max="14341" width="12.77734375" style="49" customWidth="1"/>
    <col min="14342" max="14342" width="45" style="49" customWidth="1"/>
    <col min="14343" max="14589" width="9.109375" style="49"/>
    <col min="14590" max="14590" width="7.5546875" style="49" customWidth="1"/>
    <col min="14591" max="14591" width="8.5546875" style="49" customWidth="1"/>
    <col min="14592" max="14592" width="9.109375" style="49"/>
    <col min="14593" max="14593" width="23.88671875" style="49" customWidth="1"/>
    <col min="14594" max="14594" width="59.44140625" style="49" customWidth="1"/>
    <col min="14595" max="14595" width="56" style="49" customWidth="1"/>
    <col min="14596" max="14596" width="15.109375" style="49" customWidth="1"/>
    <col min="14597" max="14597" width="12.77734375" style="49" customWidth="1"/>
    <col min="14598" max="14598" width="45" style="49" customWidth="1"/>
    <col min="14599" max="14845" width="9.109375" style="49"/>
    <col min="14846" max="14846" width="7.5546875" style="49" customWidth="1"/>
    <col min="14847" max="14847" width="8.5546875" style="49" customWidth="1"/>
    <col min="14848" max="14848" width="9.109375" style="49"/>
    <col min="14849" max="14849" width="23.88671875" style="49" customWidth="1"/>
    <col min="14850" max="14850" width="59.44140625" style="49" customWidth="1"/>
    <col min="14851" max="14851" width="56" style="49" customWidth="1"/>
    <col min="14852" max="14852" width="15.109375" style="49" customWidth="1"/>
    <col min="14853" max="14853" width="12.77734375" style="49" customWidth="1"/>
    <col min="14854" max="14854" width="45" style="49" customWidth="1"/>
    <col min="14855" max="15101" width="9.109375" style="49"/>
    <col min="15102" max="15102" width="7.5546875" style="49" customWidth="1"/>
    <col min="15103" max="15103" width="8.5546875" style="49" customWidth="1"/>
    <col min="15104" max="15104" width="9.109375" style="49"/>
    <col min="15105" max="15105" width="23.88671875" style="49" customWidth="1"/>
    <col min="15106" max="15106" width="59.44140625" style="49" customWidth="1"/>
    <col min="15107" max="15107" width="56" style="49" customWidth="1"/>
    <col min="15108" max="15108" width="15.109375" style="49" customWidth="1"/>
    <col min="15109" max="15109" width="12.77734375" style="49" customWidth="1"/>
    <col min="15110" max="15110" width="45" style="49" customWidth="1"/>
    <col min="15111" max="15357" width="9.109375" style="49"/>
    <col min="15358" max="15358" width="7.5546875" style="49" customWidth="1"/>
    <col min="15359" max="15359" width="8.5546875" style="49" customWidth="1"/>
    <col min="15360" max="15360" width="9.109375" style="49"/>
    <col min="15361" max="15361" width="23.88671875" style="49" customWidth="1"/>
    <col min="15362" max="15362" width="59.44140625" style="49" customWidth="1"/>
    <col min="15363" max="15363" width="56" style="49" customWidth="1"/>
    <col min="15364" max="15364" width="15.109375" style="49" customWidth="1"/>
    <col min="15365" max="15365" width="12.77734375" style="49" customWidth="1"/>
    <col min="15366" max="15366" width="45" style="49" customWidth="1"/>
    <col min="15367" max="15613" width="9.109375" style="49"/>
    <col min="15614" max="15614" width="7.5546875" style="49" customWidth="1"/>
    <col min="15615" max="15615" width="8.5546875" style="49" customWidth="1"/>
    <col min="15616" max="15616" width="9.109375" style="49"/>
    <col min="15617" max="15617" width="23.88671875" style="49" customWidth="1"/>
    <col min="15618" max="15618" width="59.44140625" style="49" customWidth="1"/>
    <col min="15619" max="15619" width="56" style="49" customWidth="1"/>
    <col min="15620" max="15620" width="15.109375" style="49" customWidth="1"/>
    <col min="15621" max="15621" width="12.77734375" style="49" customWidth="1"/>
    <col min="15622" max="15622" width="45" style="49" customWidth="1"/>
    <col min="15623" max="15869" width="9.109375" style="49"/>
    <col min="15870" max="15870" width="7.5546875" style="49" customWidth="1"/>
    <col min="15871" max="15871" width="8.5546875" style="49" customWidth="1"/>
    <col min="15872" max="15872" width="9.109375" style="49"/>
    <col min="15873" max="15873" width="23.88671875" style="49" customWidth="1"/>
    <col min="15874" max="15874" width="59.44140625" style="49" customWidth="1"/>
    <col min="15875" max="15875" width="56" style="49" customWidth="1"/>
    <col min="15876" max="15876" width="15.109375" style="49" customWidth="1"/>
    <col min="15877" max="15877" width="12.77734375" style="49" customWidth="1"/>
    <col min="15878" max="15878" width="45" style="49" customWidth="1"/>
    <col min="15879" max="16125" width="9.109375" style="49"/>
    <col min="16126" max="16126" width="7.5546875" style="49" customWidth="1"/>
    <col min="16127" max="16127" width="8.5546875" style="49" customWidth="1"/>
    <col min="16128" max="16128" width="9.109375" style="49"/>
    <col min="16129" max="16129" width="23.88671875" style="49" customWidth="1"/>
    <col min="16130" max="16130" width="59.44140625" style="49" customWidth="1"/>
    <col min="16131" max="16131" width="56" style="49" customWidth="1"/>
    <col min="16132" max="16132" width="15.109375" style="49" customWidth="1"/>
    <col min="16133" max="16133" width="12.77734375" style="49" customWidth="1"/>
    <col min="16134" max="16134" width="45" style="49" customWidth="1"/>
    <col min="16135" max="16384" width="9.109375" style="49"/>
  </cols>
  <sheetData>
    <row r="2" spans="1:6" ht="22.8" x14ac:dyDescent="0.3">
      <c r="A2" s="51" t="s">
        <v>267</v>
      </c>
      <c r="B2" s="51"/>
      <c r="C2" s="51"/>
      <c r="D2" s="51"/>
      <c r="E2" s="51"/>
      <c r="F2" s="51"/>
    </row>
    <row r="3" spans="1:6" s="54" customFormat="1" x14ac:dyDescent="0.3">
      <c r="A3" s="52" t="s">
        <v>268</v>
      </c>
      <c r="B3" s="52" t="s">
        <v>269</v>
      </c>
      <c r="C3" s="53" t="s">
        <v>1</v>
      </c>
      <c r="D3" s="53" t="s">
        <v>270</v>
      </c>
      <c r="E3" s="53" t="s">
        <v>271</v>
      </c>
      <c r="F3" s="53" t="s">
        <v>272</v>
      </c>
    </row>
    <row r="4" spans="1:6" x14ac:dyDescent="0.3">
      <c r="A4" s="55" t="s">
        <v>273</v>
      </c>
      <c r="B4" s="55" t="s">
        <v>273</v>
      </c>
      <c r="C4" s="56" t="s">
        <v>127</v>
      </c>
      <c r="D4" s="55" t="s">
        <v>274</v>
      </c>
      <c r="E4" s="57" t="s">
        <v>275</v>
      </c>
      <c r="F4" s="57" t="s">
        <v>276</v>
      </c>
    </row>
    <row r="5" spans="1:6" x14ac:dyDescent="0.3">
      <c r="A5" s="55" t="s">
        <v>277</v>
      </c>
      <c r="B5" s="55" t="s">
        <v>273</v>
      </c>
      <c r="C5" s="56" t="s">
        <v>131</v>
      </c>
      <c r="D5" s="55" t="s">
        <v>274</v>
      </c>
      <c r="E5" s="57" t="s">
        <v>275</v>
      </c>
      <c r="F5" s="57" t="s">
        <v>278</v>
      </c>
    </row>
    <row r="6" spans="1:6" x14ac:dyDescent="0.3">
      <c r="A6" s="55" t="s">
        <v>279</v>
      </c>
      <c r="B6" s="55" t="s">
        <v>273</v>
      </c>
      <c r="C6" s="56" t="s">
        <v>132</v>
      </c>
      <c r="D6" s="55" t="s">
        <v>274</v>
      </c>
      <c r="E6" s="57" t="s">
        <v>275</v>
      </c>
      <c r="F6" s="57" t="s">
        <v>280</v>
      </c>
    </row>
    <row r="7" spans="1:6" x14ac:dyDescent="0.3">
      <c r="A7" s="55" t="s">
        <v>281</v>
      </c>
      <c r="B7" s="55" t="s">
        <v>273</v>
      </c>
      <c r="C7" s="56" t="s">
        <v>133</v>
      </c>
      <c r="D7" s="55" t="s">
        <v>282</v>
      </c>
      <c r="E7" s="57" t="s">
        <v>283</v>
      </c>
      <c r="F7" s="57" t="s">
        <v>284</v>
      </c>
    </row>
    <row r="8" spans="1:6" x14ac:dyDescent="0.3">
      <c r="A8" s="55" t="s">
        <v>285</v>
      </c>
      <c r="B8" s="55" t="s">
        <v>273</v>
      </c>
      <c r="C8" s="56" t="s">
        <v>137</v>
      </c>
      <c r="D8" s="55" t="s">
        <v>274</v>
      </c>
      <c r="E8" s="57" t="s">
        <v>286</v>
      </c>
      <c r="F8" s="57" t="s">
        <v>287</v>
      </c>
    </row>
    <row r="9" spans="1:6" x14ac:dyDescent="0.3">
      <c r="A9" s="55" t="s">
        <v>288</v>
      </c>
      <c r="B9" s="55" t="s">
        <v>273</v>
      </c>
      <c r="C9" s="56" t="s">
        <v>91</v>
      </c>
      <c r="D9" s="55" t="s">
        <v>289</v>
      </c>
      <c r="E9" s="57" t="s">
        <v>290</v>
      </c>
      <c r="F9" s="57" t="s">
        <v>290</v>
      </c>
    </row>
    <row r="10" spans="1:6" ht="26.4" x14ac:dyDescent="0.3">
      <c r="A10" s="55" t="s">
        <v>288</v>
      </c>
      <c r="B10" s="55" t="s">
        <v>273</v>
      </c>
      <c r="C10" s="56" t="s">
        <v>33</v>
      </c>
      <c r="D10" s="55" t="s">
        <v>291</v>
      </c>
      <c r="E10" s="58" t="s">
        <v>292</v>
      </c>
      <c r="F10" s="58" t="s">
        <v>293</v>
      </c>
    </row>
    <row r="11" spans="1:6" x14ac:dyDescent="0.3">
      <c r="A11" s="55">
        <v>1</v>
      </c>
      <c r="B11" s="55">
        <v>1</v>
      </c>
      <c r="C11" s="56">
        <v>169759</v>
      </c>
      <c r="D11" s="55" t="s">
        <v>294</v>
      </c>
      <c r="E11" s="58" t="s">
        <v>295</v>
      </c>
      <c r="F11" s="58" t="s">
        <v>296</v>
      </c>
    </row>
    <row r="12" spans="1:6" x14ac:dyDescent="0.3">
      <c r="A12" s="55" t="s">
        <v>297</v>
      </c>
      <c r="B12" s="55" t="s">
        <v>273</v>
      </c>
      <c r="C12" s="56" t="s">
        <v>149</v>
      </c>
      <c r="D12" s="55" t="s">
        <v>134</v>
      </c>
      <c r="E12" s="58" t="s">
        <v>298</v>
      </c>
      <c r="F12" s="58" t="s">
        <v>299</v>
      </c>
    </row>
    <row r="13" spans="1:6" x14ac:dyDescent="0.3">
      <c r="A13" s="59"/>
      <c r="B13" s="59"/>
      <c r="C13" s="60"/>
      <c r="D13" s="60"/>
      <c r="E13" s="60"/>
      <c r="F13" s="60"/>
    </row>
    <row r="14" spans="1:6" ht="22.8" x14ac:dyDescent="0.3">
      <c r="A14" s="51" t="s">
        <v>300</v>
      </c>
      <c r="B14" s="51"/>
      <c r="C14" s="51"/>
      <c r="D14" s="51"/>
      <c r="E14" s="51"/>
      <c r="F14" s="51"/>
    </row>
    <row r="15" spans="1:6" x14ac:dyDescent="0.3">
      <c r="A15" s="55" t="s">
        <v>268</v>
      </c>
      <c r="B15" s="55" t="s">
        <v>269</v>
      </c>
      <c r="C15" s="56" t="s">
        <v>1</v>
      </c>
      <c r="D15" s="55" t="s">
        <v>270</v>
      </c>
      <c r="E15" s="58" t="s">
        <v>271</v>
      </c>
      <c r="F15" s="58" t="s">
        <v>272</v>
      </c>
    </row>
    <row r="16" spans="1:6" x14ac:dyDescent="0.3">
      <c r="A16" s="55">
        <v>1</v>
      </c>
      <c r="B16" s="55">
        <v>2</v>
      </c>
      <c r="C16" s="56" t="s">
        <v>50</v>
      </c>
      <c r="D16" s="55" t="s">
        <v>301</v>
      </c>
      <c r="E16" s="58" t="s">
        <v>302</v>
      </c>
      <c r="F16" s="58" t="s">
        <v>303</v>
      </c>
    </row>
    <row r="17" spans="1:6" x14ac:dyDescent="0.3">
      <c r="A17" s="55">
        <v>0</v>
      </c>
      <c r="B17" s="55">
        <v>1</v>
      </c>
      <c r="C17" s="56">
        <v>169745</v>
      </c>
      <c r="D17" s="55" t="s">
        <v>304</v>
      </c>
      <c r="E17" s="58" t="s">
        <v>305</v>
      </c>
      <c r="F17" s="58" t="s">
        <v>305</v>
      </c>
    </row>
    <row r="18" spans="1:6" x14ac:dyDescent="0.3">
      <c r="A18" s="55">
        <v>0</v>
      </c>
      <c r="B18" s="55">
        <v>1</v>
      </c>
      <c r="C18" s="56">
        <v>169747</v>
      </c>
      <c r="D18" s="55" t="s">
        <v>306</v>
      </c>
      <c r="E18" s="58" t="s">
        <v>307</v>
      </c>
      <c r="F18" s="58" t="s">
        <v>307</v>
      </c>
    </row>
    <row r="19" spans="1:6" x14ac:dyDescent="0.3">
      <c r="A19" s="55">
        <v>0</v>
      </c>
      <c r="B19" s="55">
        <v>2</v>
      </c>
      <c r="C19" s="56">
        <v>169748</v>
      </c>
      <c r="D19" s="55" t="s">
        <v>308</v>
      </c>
      <c r="E19" s="58" t="s">
        <v>309</v>
      </c>
      <c r="F19" s="58" t="s">
        <v>309</v>
      </c>
    </row>
    <row r="20" spans="1:6" x14ac:dyDescent="0.3">
      <c r="A20" s="55">
        <v>1</v>
      </c>
      <c r="B20" s="55">
        <v>2</v>
      </c>
      <c r="C20" s="56">
        <v>169750</v>
      </c>
      <c r="D20" s="55" t="s">
        <v>310</v>
      </c>
      <c r="E20" s="58" t="s">
        <v>311</v>
      </c>
      <c r="F20" s="58" t="s">
        <v>312</v>
      </c>
    </row>
    <row r="21" spans="1:6" x14ac:dyDescent="0.3">
      <c r="A21" s="55" t="s">
        <v>273</v>
      </c>
      <c r="B21" s="55" t="s">
        <v>273</v>
      </c>
      <c r="C21" s="56" t="s">
        <v>98</v>
      </c>
      <c r="D21" s="55" t="s">
        <v>99</v>
      </c>
      <c r="E21" s="58" t="s">
        <v>313</v>
      </c>
      <c r="F21" s="58" t="s">
        <v>314</v>
      </c>
    </row>
    <row r="22" spans="1:6" x14ac:dyDescent="0.3">
      <c r="A22" s="55" t="s">
        <v>273</v>
      </c>
      <c r="B22" s="55" t="s">
        <v>315</v>
      </c>
      <c r="C22" s="56" t="s">
        <v>146</v>
      </c>
      <c r="D22" s="55" t="s">
        <v>316</v>
      </c>
      <c r="E22" s="58" t="s">
        <v>317</v>
      </c>
      <c r="F22" s="58" t="s">
        <v>318</v>
      </c>
    </row>
    <row r="23" spans="1:6" x14ac:dyDescent="0.3">
      <c r="A23" s="55" t="s">
        <v>277</v>
      </c>
      <c r="B23" s="55" t="s">
        <v>273</v>
      </c>
      <c r="C23" s="56" t="s">
        <v>102</v>
      </c>
      <c r="D23" s="55" t="s">
        <v>99</v>
      </c>
      <c r="E23" s="58" t="s">
        <v>313</v>
      </c>
      <c r="F23" s="58" t="s">
        <v>319</v>
      </c>
    </row>
    <row r="24" spans="1:6" x14ac:dyDescent="0.3">
      <c r="A24" s="55" t="s">
        <v>279</v>
      </c>
      <c r="B24" s="55" t="s">
        <v>273</v>
      </c>
      <c r="C24" s="56" t="s">
        <v>105</v>
      </c>
      <c r="D24" s="55" t="s">
        <v>99</v>
      </c>
      <c r="E24" s="58" t="s">
        <v>313</v>
      </c>
      <c r="F24" s="58" t="s">
        <v>320</v>
      </c>
    </row>
    <row r="25" spans="1:6" x14ac:dyDescent="0.3">
      <c r="A25" s="55" t="s">
        <v>321</v>
      </c>
      <c r="B25" s="55" t="s">
        <v>273</v>
      </c>
      <c r="C25" s="56" t="s">
        <v>108</v>
      </c>
      <c r="D25" s="55" t="s">
        <v>99</v>
      </c>
      <c r="E25" s="58" t="s">
        <v>313</v>
      </c>
      <c r="F25" s="58" t="s">
        <v>322</v>
      </c>
    </row>
    <row r="26" spans="1:6" x14ac:dyDescent="0.3">
      <c r="A26" s="59"/>
      <c r="B26" s="59"/>
      <c r="C26" s="61"/>
      <c r="D26" s="59"/>
      <c r="E26" s="60"/>
      <c r="F26" s="60"/>
    </row>
    <row r="27" spans="1:6" x14ac:dyDescent="0.3">
      <c r="A27" s="62"/>
      <c r="B27" s="62"/>
      <c r="C27" s="63"/>
      <c r="D27" s="64"/>
      <c r="E27" s="63"/>
      <c r="F27" s="63"/>
    </row>
    <row r="29" spans="1:6" ht="17.399999999999999" x14ac:dyDescent="0.3">
      <c r="A29" s="65"/>
      <c r="B29" s="66" t="s">
        <v>323</v>
      </c>
      <c r="C29" s="66"/>
      <c r="D29" s="66"/>
      <c r="E29" s="66"/>
    </row>
    <row r="30" spans="1:6" ht="14.4" x14ac:dyDescent="0.3">
      <c r="B30" s="67">
        <v>100</v>
      </c>
      <c r="C30" s="68" t="s">
        <v>324</v>
      </c>
      <c r="D30" s="69"/>
      <c r="E30" s="70"/>
    </row>
    <row r="31" spans="1:6" ht="14.4" x14ac:dyDescent="0.3">
      <c r="B31" s="67">
        <v>151</v>
      </c>
      <c r="C31" s="71" t="s">
        <v>325</v>
      </c>
      <c r="D31" s="72"/>
      <c r="E31" s="73"/>
    </row>
    <row r="32" spans="1:6" ht="14.4" x14ac:dyDescent="0.3">
      <c r="B32" s="67">
        <v>156</v>
      </c>
      <c r="C32" s="71" t="s">
        <v>326</v>
      </c>
      <c r="D32" s="72"/>
      <c r="E32" s="73"/>
    </row>
    <row r="33" spans="2:5" s="49" customFormat="1" ht="14.4" x14ac:dyDescent="0.3">
      <c r="B33" s="67">
        <v>169</v>
      </c>
      <c r="C33" s="71" t="s">
        <v>327</v>
      </c>
      <c r="D33" s="72"/>
      <c r="E33" s="73"/>
    </row>
    <row r="34" spans="2:5" s="49" customFormat="1" ht="14.4" x14ac:dyDescent="0.3">
      <c r="B34" s="67">
        <v>150</v>
      </c>
      <c r="C34" s="71" t="s">
        <v>328</v>
      </c>
      <c r="D34" s="72"/>
      <c r="E34" s="73"/>
    </row>
    <row r="35" spans="2:5" s="49" customFormat="1" ht="14.4" x14ac:dyDescent="0.3">
      <c r="B35" s="67">
        <v>163</v>
      </c>
      <c r="C35" s="71" t="s">
        <v>329</v>
      </c>
      <c r="D35" s="72"/>
      <c r="E35" s="73"/>
    </row>
    <row r="36" spans="2:5" s="49" customFormat="1" ht="14.4" x14ac:dyDescent="0.3">
      <c r="B36" s="67">
        <v>180</v>
      </c>
      <c r="C36" s="71" t="s">
        <v>330</v>
      </c>
      <c r="D36" s="72"/>
      <c r="E36" s="73"/>
    </row>
    <row r="37" spans="2:5" s="49" customFormat="1" ht="14.4" x14ac:dyDescent="0.3">
      <c r="B37" s="67">
        <v>181</v>
      </c>
      <c r="C37" s="71" t="s">
        <v>331</v>
      </c>
      <c r="D37" s="72"/>
      <c r="E37" s="73"/>
    </row>
    <row r="38" spans="2:5" s="49" customFormat="1" x14ac:dyDescent="0.3">
      <c r="B38" s="74"/>
      <c r="D38" s="50"/>
    </row>
    <row r="39" spans="2:5" s="49" customFormat="1" x14ac:dyDescent="0.3">
      <c r="B39" s="74"/>
      <c r="D39" s="50"/>
    </row>
    <row r="40" spans="2:5" s="49" customFormat="1" ht="17.399999999999999" x14ac:dyDescent="0.3">
      <c r="B40" s="66" t="s">
        <v>332</v>
      </c>
      <c r="C40" s="66"/>
      <c r="D40" s="66"/>
      <c r="E40" s="66"/>
    </row>
    <row r="41" spans="2:5" s="49" customFormat="1" ht="14.4" x14ac:dyDescent="0.3">
      <c r="B41" s="75">
        <v>0</v>
      </c>
      <c r="C41" s="76" t="s">
        <v>333</v>
      </c>
      <c r="D41" s="77"/>
      <c r="E41" s="78"/>
    </row>
    <row r="42" spans="2:5" s="49" customFormat="1" ht="14.4" x14ac:dyDescent="0.3">
      <c r="B42" s="75">
        <v>1</v>
      </c>
      <c r="C42" s="79" t="s">
        <v>334</v>
      </c>
      <c r="D42" s="80"/>
      <c r="E42" s="81"/>
    </row>
    <row r="43" spans="2:5" s="49" customFormat="1" ht="14.4" x14ac:dyDescent="0.3">
      <c r="B43" s="75">
        <v>2</v>
      </c>
      <c r="C43" s="79" t="s">
        <v>335</v>
      </c>
      <c r="D43" s="80"/>
      <c r="E43" s="81"/>
    </row>
    <row r="44" spans="2:5" s="49" customFormat="1" ht="14.4" x14ac:dyDescent="0.3">
      <c r="B44" s="75">
        <v>3</v>
      </c>
      <c r="C44" s="79" t="s">
        <v>336</v>
      </c>
      <c r="D44" s="80"/>
      <c r="E44" s="81"/>
    </row>
    <row r="45" spans="2:5" s="49" customFormat="1" ht="14.4" x14ac:dyDescent="0.3">
      <c r="B45" s="75">
        <v>4</v>
      </c>
      <c r="C45" s="79" t="s">
        <v>337</v>
      </c>
      <c r="D45" s="80"/>
      <c r="E45" s="81"/>
    </row>
    <row r="46" spans="2:5" s="49" customFormat="1" ht="14.4" x14ac:dyDescent="0.3">
      <c r="B46" s="75">
        <v>5</v>
      </c>
      <c r="C46" s="79" t="s">
        <v>338</v>
      </c>
      <c r="D46" s="80"/>
      <c r="E46" s="81"/>
    </row>
    <row r="47" spans="2:5" s="49" customFormat="1" ht="14.4" x14ac:dyDescent="0.3">
      <c r="B47" s="75">
        <v>6</v>
      </c>
      <c r="C47" s="82" t="s">
        <v>339</v>
      </c>
      <c r="D47" s="82"/>
      <c r="E47" s="82"/>
    </row>
    <row r="48" spans="2:5" s="49" customFormat="1" ht="14.4" x14ac:dyDescent="0.3">
      <c r="B48" s="75">
        <v>8</v>
      </c>
      <c r="C48" s="82" t="s">
        <v>340</v>
      </c>
      <c r="D48" s="82"/>
      <c r="E48" s="82"/>
    </row>
    <row r="49" spans="2:3" s="49" customFormat="1" x14ac:dyDescent="0.3">
      <c r="B49" s="74"/>
      <c r="C49" s="74"/>
    </row>
  </sheetData>
  <mergeCells count="13">
    <mergeCell ref="C48:E48"/>
    <mergeCell ref="C42:E42"/>
    <mergeCell ref="C43:E43"/>
    <mergeCell ref="C44:E44"/>
    <mergeCell ref="C45:E45"/>
    <mergeCell ref="C46:E46"/>
    <mergeCell ref="C47:E47"/>
    <mergeCell ref="A2:F2"/>
    <mergeCell ref="A14:F14"/>
    <mergeCell ref="B29:E29"/>
    <mergeCell ref="C30:E30"/>
    <mergeCell ref="B40:E40"/>
    <mergeCell ref="C41:E4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</vt:lpstr>
      <vt:lpstr>Percentual de Execução</vt:lpstr>
      <vt:lpstr>Glossário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orlando</cp:lastModifiedBy>
  <dcterms:created xsi:type="dcterms:W3CDTF">2021-03-02T14:04:34Z</dcterms:created>
  <dcterms:modified xsi:type="dcterms:W3CDTF">2021-03-02T14:28:20Z</dcterms:modified>
</cp:coreProperties>
</file>